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8075" windowHeight="10740"/>
  </bookViews>
  <sheets>
    <sheet name="Christmas Handicap" sheetId="20" r:id="rId1"/>
  </sheets>
  <definedNames>
    <definedName name="_xlnm.Print_Area" localSheetId="0">'Christmas Handicap'!$A$1:$G$60</definedName>
  </definedNames>
  <calcPr calcId="125725"/>
</workbook>
</file>

<file path=xl/calcChain.xml><?xml version="1.0" encoding="utf-8"?>
<calcChain xmlns="http://schemas.openxmlformats.org/spreadsheetml/2006/main">
  <c r="P60" i="2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M100" l="1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</calcChain>
</file>

<file path=xl/sharedStrings.xml><?xml version="1.0" encoding="utf-8"?>
<sst xmlns="http://schemas.openxmlformats.org/spreadsheetml/2006/main" count="129" uniqueCount="72">
  <si>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</si>
  <si>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</si>
  <si>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</si>
  <si>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</si>
  <si>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</si>
  <si>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</si>
  <si>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</si>
  <si>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</si>
  <si>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</si>
  <si>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 xml:space="preserve"> </t>
  </si>
  <si>
    <t xml:space="preserve"> Jamie Phillips</t>
  </si>
  <si>
    <t xml:space="preserve">Charlie Gaskin </t>
  </si>
  <si>
    <t xml:space="preserve">Olivia Warboys  </t>
  </si>
  <si>
    <t xml:space="preserve">Rachel Warboys </t>
  </si>
  <si>
    <t xml:space="preserve">Sam McCallum </t>
  </si>
  <si>
    <t xml:space="preserve"> Brayden Dean </t>
  </si>
  <si>
    <t xml:space="preserve">Megan Feroz </t>
  </si>
  <si>
    <t xml:space="preserve"> Tristan Duncan </t>
  </si>
  <si>
    <t xml:space="preserve">Ellie Anderson </t>
  </si>
  <si>
    <t xml:space="preserve">Liam Devlin </t>
  </si>
  <si>
    <t xml:space="preserve">Callum Hunter </t>
  </si>
  <si>
    <t xml:space="preserve">Kai Gilmour </t>
  </si>
  <si>
    <t>Ailsa  Cook</t>
  </si>
  <si>
    <t>Callum Campbell</t>
  </si>
  <si>
    <t>Lucy Hoy</t>
  </si>
  <si>
    <t>Eve Shirkie</t>
  </si>
  <si>
    <t>Emily Dippie</t>
  </si>
  <si>
    <t xml:space="preserve">Brooke Dunlop </t>
  </si>
  <si>
    <t xml:space="preserve"> Jamie Work</t>
  </si>
  <si>
    <t xml:space="preserve">Lewis Anderson </t>
  </si>
  <si>
    <t xml:space="preserve"> Ross McNiven </t>
  </si>
  <si>
    <t xml:space="preserve"> Kaiden Ross</t>
  </si>
  <si>
    <t xml:space="preserve">  Daniel Sharp</t>
  </si>
  <si>
    <t xml:space="preserve"> Callum Penman</t>
  </si>
  <si>
    <t xml:space="preserve"> Ally Mitchell </t>
  </si>
  <si>
    <t xml:space="preserve"> Dominka Bochenek</t>
  </si>
  <si>
    <t xml:space="preserve"> Adam Doig</t>
  </si>
  <si>
    <t xml:space="preserve"> Mac Brown</t>
  </si>
  <si>
    <t xml:space="preserve">  Ross Mitchell </t>
  </si>
  <si>
    <t xml:space="preserve"> Emma Morrison </t>
  </si>
  <si>
    <t xml:space="preserve"> Kyle Carmichael </t>
  </si>
  <si>
    <t xml:space="preserve"> Rhian Mitchell</t>
  </si>
  <si>
    <t xml:space="preserve">  Matilda Howell</t>
  </si>
  <si>
    <t xml:space="preserve"> Cole Hope</t>
  </si>
  <si>
    <t xml:space="preserve"> Adrian Barbour </t>
  </si>
  <si>
    <t xml:space="preserve"> Jennie Munro </t>
  </si>
  <si>
    <t xml:space="preserve">   Rachel Kennedy </t>
  </si>
  <si>
    <t xml:space="preserve"> Logan Mitchell </t>
  </si>
  <si>
    <t xml:space="preserve"> Laura  Mitchell </t>
  </si>
  <si>
    <t xml:space="preserve"> Isla  McGregor</t>
  </si>
  <si>
    <t xml:space="preserve"> Carly Fraser </t>
  </si>
  <si>
    <t xml:space="preserve"> Louisa Hunter</t>
  </si>
  <si>
    <t xml:space="preserve"> Keira McKeown </t>
  </si>
  <si>
    <t xml:space="preserve"> Cara Blaney </t>
  </si>
  <si>
    <t xml:space="preserve"> Allie Campbell </t>
  </si>
  <si>
    <t xml:space="preserve"> Abby Kennedy</t>
  </si>
  <si>
    <t xml:space="preserve"> Breya Gibson </t>
  </si>
  <si>
    <t>Samuel Hinds</t>
  </si>
  <si>
    <t>Eve Gelencourse</t>
  </si>
  <si>
    <t>Jamie Adams</t>
  </si>
  <si>
    <t>Morgan Murphy</t>
  </si>
  <si>
    <t>Brooke Murphy</t>
  </si>
  <si>
    <t>Aiden McMillan</t>
  </si>
  <si>
    <t>Adam Thompson</t>
  </si>
  <si>
    <t>Jrss Urquart</t>
  </si>
  <si>
    <t>Sophie Adams</t>
  </si>
  <si>
    <t>Holly Hopkins</t>
  </si>
  <si>
    <t>Jodie Spiers</t>
  </si>
  <si>
    <t>Adam Gold</t>
  </si>
  <si>
    <t>Faster than predicted</t>
  </si>
  <si>
    <t>Spot on</t>
  </si>
  <si>
    <t>Slower than predicted</t>
  </si>
</sst>
</file>

<file path=xl/styles.xml><?xml version="1.0" encoding="utf-8"?>
<styleSheet xmlns="http://schemas.openxmlformats.org/spreadsheetml/2006/main">
  <numFmts count="1">
    <numFmt numFmtId="164" formatCode="hh:mm:ss;@"/>
  </numFmts>
  <fonts count="8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1" fontId="0" fillId="0" borderId="0" xfId="0" applyNumberFormat="1"/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2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9">
    <cellStyle name="Normal" xfId="0" builtinId="0"/>
    <cellStyle name="Normal 2" xfId="1"/>
    <cellStyle name="Normal 2 2" xfId="8"/>
    <cellStyle name="Normal 3" xfId="2"/>
    <cellStyle name="Normal 4" xfId="3"/>
    <cellStyle name="Normal 5" xfId="6"/>
    <cellStyle name="Normal 5 2" xfId="7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Q103"/>
  <sheetViews>
    <sheetView tabSelected="1" workbookViewId="0">
      <selection activeCell="S19" sqref="S19"/>
    </sheetView>
  </sheetViews>
  <sheetFormatPr defaultRowHeight="12.75"/>
  <cols>
    <col min="1" max="1" width="10.42578125" style="10" customWidth="1"/>
    <col min="2" max="2" width="19.42578125" style="11" customWidth="1"/>
    <col min="3" max="3" width="2.7109375" style="10" customWidth="1"/>
    <col min="4" max="4" width="2.140625" style="10" customWidth="1"/>
    <col min="5" max="5" width="9.5703125" style="10" customWidth="1"/>
    <col min="6" max="6" width="3" style="1" customWidth="1"/>
    <col min="7" max="7" width="19.42578125" style="1" customWidth="1"/>
    <col min="8" max="8" width="2.28515625" style="1" customWidth="1"/>
    <col min="9" max="9" width="9.5703125" style="1" customWidth="1"/>
    <col min="10" max="10" width="2.28515625" style="1" customWidth="1"/>
    <col min="11" max="11" width="13.140625" style="1" customWidth="1"/>
    <col min="12" max="12" width="2.5703125" style="1" customWidth="1"/>
    <col min="13" max="13" width="12.140625" style="1" customWidth="1"/>
    <col min="14" max="14" width="2.140625" style="1" customWidth="1"/>
    <col min="15" max="15" width="9.5703125" style="1" customWidth="1"/>
    <col min="16" max="16" width="18.85546875" style="1" customWidth="1"/>
    <col min="17" max="17" width="31.7109375" customWidth="1"/>
  </cols>
  <sheetData>
    <row r="1" spans="1:17" s="3" customFormat="1" ht="25.5">
      <c r="A1" s="2" t="s">
        <v>8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7" s="3" customFormat="1" ht="33.75" customHeight="1">
      <c r="A2" s="6">
        <v>75</v>
      </c>
      <c r="B2" s="6" t="s">
        <v>62</v>
      </c>
      <c r="C2" s="10"/>
      <c r="D2" s="10"/>
      <c r="E2" s="12">
        <v>8.3333333333333332E-3</v>
      </c>
      <c r="F2" s="1"/>
      <c r="G2" s="9">
        <v>0</v>
      </c>
      <c r="H2" s="1"/>
      <c r="I2" s="6">
        <v>1</v>
      </c>
      <c r="J2" s="1"/>
      <c r="K2" s="9">
        <v>7.0307870370370368E-3</v>
      </c>
      <c r="L2" s="1"/>
      <c r="M2" s="7">
        <v>7.0307870370370368E-3</v>
      </c>
      <c r="N2" s="1"/>
      <c r="O2" s="6">
        <v>18</v>
      </c>
      <c r="P2" s="7">
        <f>E2-M2</f>
        <v>1.3025462962962964E-3</v>
      </c>
      <c r="Q2" s="13" t="s">
        <v>69</v>
      </c>
    </row>
    <row r="3" spans="1:17" s="3" customFormat="1" ht="33.75" customHeight="1">
      <c r="A3" s="6">
        <v>43</v>
      </c>
      <c r="B3" s="6" t="s">
        <v>44</v>
      </c>
      <c r="C3" s="6"/>
      <c r="D3" s="6"/>
      <c r="E3" s="12">
        <v>7.4652777777777781E-3</v>
      </c>
      <c r="F3" s="7"/>
      <c r="G3" s="9">
        <v>8.6805555555555507E-4</v>
      </c>
      <c r="H3" s="7"/>
      <c r="I3" s="6">
        <v>2</v>
      </c>
      <c r="J3" s="7"/>
      <c r="K3" s="9">
        <v>7.6175925925925925E-3</v>
      </c>
      <c r="L3" s="7"/>
      <c r="M3" s="7">
        <v>6.7495370370370374E-3</v>
      </c>
      <c r="N3" s="6"/>
      <c r="O3" s="6">
        <v>10</v>
      </c>
      <c r="P3" s="7">
        <f t="shared" ref="P3:P60" si="0">E3-M3</f>
        <v>7.1574074074074075E-4</v>
      </c>
      <c r="Q3" s="13" t="s">
        <v>69</v>
      </c>
    </row>
    <row r="4" spans="1:17" s="3" customFormat="1" ht="33.75" customHeight="1">
      <c r="A4" s="6">
        <v>53</v>
      </c>
      <c r="B4" s="6" t="s">
        <v>53</v>
      </c>
      <c r="C4" s="10"/>
      <c r="D4" s="10"/>
      <c r="E4" s="12">
        <v>8.1597222222222227E-3</v>
      </c>
      <c r="F4" s="1"/>
      <c r="G4" s="9">
        <v>1.7361111111111049E-4</v>
      </c>
      <c r="H4" s="1"/>
      <c r="I4" s="6">
        <v>3</v>
      </c>
      <c r="J4" s="1"/>
      <c r="K4" s="9">
        <v>7.6365740740740734E-3</v>
      </c>
      <c r="L4" s="1"/>
      <c r="M4" s="7">
        <v>7.4629629629629629E-3</v>
      </c>
      <c r="N4" s="1"/>
      <c r="O4" s="6">
        <v>31</v>
      </c>
      <c r="P4" s="7">
        <f t="shared" si="0"/>
        <v>6.9675925925925981E-4</v>
      </c>
      <c r="Q4" s="13" t="s">
        <v>69</v>
      </c>
    </row>
    <row r="5" spans="1:17" ht="30" customHeight="1">
      <c r="A5" s="6">
        <v>52</v>
      </c>
      <c r="B5" s="6" t="s">
        <v>52</v>
      </c>
      <c r="E5" s="12">
        <v>7.9861111111111122E-3</v>
      </c>
      <c r="G5" s="9">
        <v>3.4722222222222099E-4</v>
      </c>
      <c r="I5" s="6">
        <v>4</v>
      </c>
      <c r="K5" s="9">
        <v>7.9895833333333329E-3</v>
      </c>
      <c r="M5" s="7">
        <v>7.6423611111111119E-3</v>
      </c>
      <c r="O5" s="6">
        <v>36</v>
      </c>
      <c r="P5" s="7">
        <f t="shared" si="0"/>
        <v>3.4375000000000031E-4</v>
      </c>
      <c r="Q5" s="13" t="s">
        <v>69</v>
      </c>
    </row>
    <row r="6" spans="1:17" ht="30" customHeight="1">
      <c r="A6" s="6">
        <v>51</v>
      </c>
      <c r="B6" s="6" t="s">
        <v>51</v>
      </c>
      <c r="E6" s="12">
        <v>7.9861111111111122E-3</v>
      </c>
      <c r="G6" s="9">
        <v>3.4722222222222099E-4</v>
      </c>
      <c r="I6" s="6">
        <v>5</v>
      </c>
      <c r="K6" s="9">
        <v>7.9960648148148152E-3</v>
      </c>
      <c r="M6" s="7">
        <v>7.6488425925925942E-3</v>
      </c>
      <c r="O6" s="6">
        <v>37</v>
      </c>
      <c r="P6" s="7">
        <f t="shared" si="0"/>
        <v>3.37268518518518E-4</v>
      </c>
      <c r="Q6" s="13" t="s">
        <v>69</v>
      </c>
    </row>
    <row r="7" spans="1:17" ht="30" customHeight="1">
      <c r="A7" s="6">
        <v>44</v>
      </c>
      <c r="B7" s="6" t="s">
        <v>45</v>
      </c>
      <c r="C7" s="6"/>
      <c r="D7" s="6"/>
      <c r="E7" s="12">
        <v>7.4652777777777781E-3</v>
      </c>
      <c r="F7" s="7"/>
      <c r="G7" s="9">
        <v>8.6805555555555507E-4</v>
      </c>
      <c r="H7" s="7"/>
      <c r="I7" s="6">
        <v>6</v>
      </c>
      <c r="J7" s="7"/>
      <c r="K7" s="9">
        <v>8.0150462962962962E-3</v>
      </c>
      <c r="L7" s="7"/>
      <c r="M7" s="7">
        <v>7.1469907407407411E-3</v>
      </c>
      <c r="N7" s="6"/>
      <c r="O7" s="6">
        <v>21</v>
      </c>
      <c r="P7" s="7">
        <f t="shared" si="0"/>
        <v>3.1828703703703706E-4</v>
      </c>
      <c r="Q7" s="13" t="s">
        <v>69</v>
      </c>
    </row>
    <row r="8" spans="1:17" ht="30" customHeight="1">
      <c r="A8" s="6">
        <v>47</v>
      </c>
      <c r="B8" s="6" t="s">
        <v>48</v>
      </c>
      <c r="C8" s="6"/>
      <c r="D8" s="6"/>
      <c r="E8" s="12">
        <v>7.6388888888888886E-3</v>
      </c>
      <c r="F8" s="7"/>
      <c r="G8" s="9">
        <v>6.9444444444444458E-4</v>
      </c>
      <c r="H8" s="7"/>
      <c r="I8" s="6">
        <v>7</v>
      </c>
      <c r="J8" s="7"/>
      <c r="K8" s="9">
        <v>8.1061342592592591E-3</v>
      </c>
      <c r="L8" s="7"/>
      <c r="M8" s="7">
        <v>7.4116898148148145E-3</v>
      </c>
      <c r="N8" s="6"/>
      <c r="O8" s="6">
        <v>29</v>
      </c>
      <c r="P8" s="7">
        <f t="shared" si="0"/>
        <v>2.2719907407407411E-4</v>
      </c>
      <c r="Q8" s="13" t="s">
        <v>69</v>
      </c>
    </row>
    <row r="9" spans="1:17" ht="30" customHeight="1">
      <c r="A9" s="6">
        <v>26</v>
      </c>
      <c r="B9" s="6" t="s">
        <v>28</v>
      </c>
      <c r="C9" s="6"/>
      <c r="D9" s="6"/>
      <c r="E9" s="12">
        <v>6.9444444444444441E-3</v>
      </c>
      <c r="F9" s="7"/>
      <c r="G9" s="9">
        <v>1.3888888888888892E-3</v>
      </c>
      <c r="H9" s="7"/>
      <c r="I9" s="6">
        <v>8</v>
      </c>
      <c r="J9" s="7"/>
      <c r="K9" s="9">
        <v>8.1570601851851856E-3</v>
      </c>
      <c r="L9" s="7"/>
      <c r="M9" s="7">
        <v>6.7681712962962964E-3</v>
      </c>
      <c r="N9" s="6"/>
      <c r="O9" s="6">
        <v>11</v>
      </c>
      <c r="P9" s="7">
        <f t="shared" si="0"/>
        <v>1.7627314814814762E-4</v>
      </c>
      <c r="Q9" s="13" t="s">
        <v>69</v>
      </c>
    </row>
    <row r="10" spans="1:17" ht="30" customHeight="1">
      <c r="A10" s="6">
        <v>45</v>
      </c>
      <c r="B10" s="6" t="s">
        <v>46</v>
      </c>
      <c r="C10" s="5"/>
      <c r="D10" s="5"/>
      <c r="E10" s="12">
        <v>7.6388888888888886E-3</v>
      </c>
      <c r="F10" s="5"/>
      <c r="G10" s="9">
        <v>6.9444444444444458E-4</v>
      </c>
      <c r="H10" s="7"/>
      <c r="I10" s="6">
        <v>9</v>
      </c>
      <c r="J10" s="7"/>
      <c r="K10" s="9">
        <v>8.164814814814814E-3</v>
      </c>
      <c r="L10" s="7"/>
      <c r="M10" s="7">
        <v>7.4703703703703694E-3</v>
      </c>
      <c r="N10" s="6"/>
      <c r="O10" s="6">
        <v>32</v>
      </c>
      <c r="P10" s="7">
        <f t="shared" si="0"/>
        <v>1.6851851851851923E-4</v>
      </c>
      <c r="Q10" s="13" t="s">
        <v>69</v>
      </c>
    </row>
    <row r="11" spans="1:17" ht="30" customHeight="1">
      <c r="A11" s="6">
        <v>38</v>
      </c>
      <c r="B11" s="6" t="s">
        <v>40</v>
      </c>
      <c r="C11" s="6"/>
      <c r="D11" s="6"/>
      <c r="E11" s="12">
        <v>7.2916666666666659E-3</v>
      </c>
      <c r="F11" s="7"/>
      <c r="G11" s="9">
        <v>1.0416666666666673E-3</v>
      </c>
      <c r="H11" s="7"/>
      <c r="I11" s="6">
        <v>10</v>
      </c>
      <c r="J11" s="7"/>
      <c r="K11" s="9">
        <v>8.2076388888888893E-3</v>
      </c>
      <c r="L11" s="7"/>
      <c r="M11" s="7">
        <v>7.165972222222222E-3</v>
      </c>
      <c r="N11" s="6"/>
      <c r="O11" s="6">
        <v>23</v>
      </c>
      <c r="P11" s="7">
        <f t="shared" si="0"/>
        <v>1.256944444444439E-4</v>
      </c>
      <c r="Q11" s="13" t="s">
        <v>69</v>
      </c>
    </row>
    <row r="12" spans="1:17" ht="30" customHeight="1">
      <c r="A12" s="6">
        <v>41</v>
      </c>
      <c r="B12" s="6" t="s">
        <v>42</v>
      </c>
      <c r="C12" s="6"/>
      <c r="D12" s="6"/>
      <c r="E12" s="12">
        <v>7.4652777777777781E-3</v>
      </c>
      <c r="F12" s="7"/>
      <c r="G12" s="9">
        <v>8.6805555555555507E-4</v>
      </c>
      <c r="H12" s="7"/>
      <c r="I12" s="6">
        <v>11</v>
      </c>
      <c r="J12" s="7"/>
      <c r="K12" s="9">
        <v>8.2373842592592585E-3</v>
      </c>
      <c r="L12" s="7"/>
      <c r="M12" s="7">
        <v>7.3693287037037035E-3</v>
      </c>
      <c r="N12" s="6"/>
      <c r="O12" s="6">
        <v>26</v>
      </c>
      <c r="P12" s="7">
        <f t="shared" si="0"/>
        <v>9.5949074074074686E-5</v>
      </c>
      <c r="Q12" s="13" t="s">
        <v>69</v>
      </c>
    </row>
    <row r="13" spans="1:17" ht="30" customHeight="1">
      <c r="A13" s="6">
        <v>27</v>
      </c>
      <c r="B13" s="6" t="s">
        <v>29</v>
      </c>
      <c r="C13" s="6"/>
      <c r="D13" s="6"/>
      <c r="E13" s="12">
        <v>6.9444444444444441E-3</v>
      </c>
      <c r="F13" s="7"/>
      <c r="G13" s="9">
        <v>1.3888888888888892E-3</v>
      </c>
      <c r="H13" s="7"/>
      <c r="I13" s="6">
        <v>12</v>
      </c>
      <c r="J13" s="7"/>
      <c r="K13" s="9">
        <v>8.246296296296295E-3</v>
      </c>
      <c r="L13" s="7"/>
      <c r="M13" s="7">
        <v>6.8574074074074058E-3</v>
      </c>
      <c r="N13" s="6"/>
      <c r="O13" s="6">
        <v>13</v>
      </c>
      <c r="P13" s="7">
        <f t="shared" si="0"/>
        <v>8.7037037037038245E-5</v>
      </c>
      <c r="Q13" s="13" t="s">
        <v>69</v>
      </c>
    </row>
    <row r="14" spans="1:17" ht="30" customHeight="1">
      <c r="A14" s="6">
        <v>71</v>
      </c>
      <c r="B14" s="6" t="s">
        <v>59</v>
      </c>
      <c r="E14" s="12">
        <v>8.3333333333333332E-3</v>
      </c>
      <c r="G14" s="9">
        <v>0</v>
      </c>
      <c r="I14" s="6">
        <v>13</v>
      </c>
      <c r="K14" s="9">
        <v>8.308449074074074E-3</v>
      </c>
      <c r="M14" s="7">
        <v>8.308449074074074E-3</v>
      </c>
      <c r="O14" s="6">
        <v>43</v>
      </c>
      <c r="P14" s="7">
        <f t="shared" si="0"/>
        <v>2.4884259259259217E-5</v>
      </c>
      <c r="Q14" s="13" t="s">
        <v>69</v>
      </c>
    </row>
    <row r="15" spans="1:17" ht="30" customHeight="1">
      <c r="A15" s="6">
        <v>34</v>
      </c>
      <c r="B15" s="6" t="s">
        <v>36</v>
      </c>
      <c r="C15" s="6"/>
      <c r="D15" s="6"/>
      <c r="E15" s="12">
        <v>7.1180555555555554E-3</v>
      </c>
      <c r="F15" s="7"/>
      <c r="G15" s="9">
        <v>1.2152777777777778E-3</v>
      </c>
      <c r="H15" s="7"/>
      <c r="I15" s="6">
        <v>14</v>
      </c>
      <c r="J15" s="7"/>
      <c r="K15" s="9">
        <v>8.3320601851851854E-3</v>
      </c>
      <c r="L15" s="7"/>
      <c r="M15" s="7">
        <v>7.1167824074074076E-3</v>
      </c>
      <c r="N15" s="6"/>
      <c r="O15" s="6">
        <v>20</v>
      </c>
      <c r="P15" s="7">
        <f t="shared" si="0"/>
        <v>1.2731481481478152E-6</v>
      </c>
      <c r="Q15" s="13" t="s">
        <v>70</v>
      </c>
    </row>
    <row r="16" spans="1:17" ht="30" customHeight="1">
      <c r="A16" s="6">
        <v>11</v>
      </c>
      <c r="B16" s="6" t="s">
        <v>18</v>
      </c>
      <c r="C16" s="6"/>
      <c r="D16" s="6"/>
      <c r="E16" s="12">
        <v>6.2499999999999995E-3</v>
      </c>
      <c r="F16" s="7"/>
      <c r="G16" s="9">
        <v>2.0833333333333337E-3</v>
      </c>
      <c r="H16" s="7"/>
      <c r="I16" s="6">
        <v>15</v>
      </c>
      <c r="J16" s="7"/>
      <c r="K16" s="9">
        <v>8.3638888888888895E-3</v>
      </c>
      <c r="L16" s="7"/>
      <c r="M16" s="7">
        <v>6.2805555555555557E-3</v>
      </c>
      <c r="N16" s="6"/>
      <c r="O16" s="6">
        <v>4</v>
      </c>
      <c r="P16" s="7">
        <f>M16-E16</f>
        <v>3.0555555555556238E-5</v>
      </c>
      <c r="Q16" s="14" t="s">
        <v>71</v>
      </c>
    </row>
    <row r="17" spans="1:17" ht="30" customHeight="1">
      <c r="A17" s="6">
        <v>30</v>
      </c>
      <c r="B17" s="6" t="s">
        <v>32</v>
      </c>
      <c r="C17" s="6"/>
      <c r="D17" s="6"/>
      <c r="E17" s="12">
        <v>7.1180555555555554E-3</v>
      </c>
      <c r="F17" s="7"/>
      <c r="G17" s="9">
        <v>1.2152777777777778E-3</v>
      </c>
      <c r="H17" s="7"/>
      <c r="I17" s="6">
        <v>16</v>
      </c>
      <c r="J17" s="7"/>
      <c r="K17" s="9">
        <v>8.3704861111111115E-3</v>
      </c>
      <c r="L17" s="7"/>
      <c r="M17" s="7">
        <v>7.1552083333333337E-3</v>
      </c>
      <c r="N17" s="6"/>
      <c r="O17" s="6">
        <v>22</v>
      </c>
      <c r="P17" s="7">
        <f t="shared" ref="P17:P60" si="1">M17-E17</f>
        <v>3.7152777777778312E-5</v>
      </c>
      <c r="Q17" s="14" t="s">
        <v>71</v>
      </c>
    </row>
    <row r="18" spans="1:17" ht="30" customHeight="1">
      <c r="A18" s="6">
        <v>68</v>
      </c>
      <c r="B18" s="6" t="s">
        <v>65</v>
      </c>
      <c r="C18" s="6"/>
      <c r="D18" s="6"/>
      <c r="E18" s="12">
        <v>6.9444444444444441E-3</v>
      </c>
      <c r="F18" s="7"/>
      <c r="G18" s="9">
        <v>1.3888888888888892E-3</v>
      </c>
      <c r="H18" s="7"/>
      <c r="I18" s="6">
        <v>17</v>
      </c>
      <c r="J18" s="7"/>
      <c r="K18" s="9">
        <v>8.3813657407407396E-3</v>
      </c>
      <c r="L18" s="7"/>
      <c r="M18" s="7">
        <v>6.9924768518518504E-3</v>
      </c>
      <c r="N18" s="6"/>
      <c r="O18" s="6">
        <v>15</v>
      </c>
      <c r="P18" s="7">
        <f t="shared" si="1"/>
        <v>4.8032407407406358E-5</v>
      </c>
      <c r="Q18" s="14" t="s">
        <v>71</v>
      </c>
    </row>
    <row r="19" spans="1:17" ht="30" customHeight="1">
      <c r="A19" s="6">
        <v>56</v>
      </c>
      <c r="B19" s="6" t="s">
        <v>56</v>
      </c>
      <c r="E19" s="12">
        <v>8.3333333333333332E-3</v>
      </c>
      <c r="G19" s="9">
        <v>0</v>
      </c>
      <c r="I19" s="6">
        <v>18</v>
      </c>
      <c r="K19" s="9">
        <v>8.3918981481481483E-3</v>
      </c>
      <c r="M19" s="7">
        <v>8.3918981481481483E-3</v>
      </c>
      <c r="O19" s="6">
        <v>47</v>
      </c>
      <c r="P19" s="7">
        <f t="shared" si="1"/>
        <v>5.8564814814815111E-5</v>
      </c>
      <c r="Q19" s="14" t="s">
        <v>71</v>
      </c>
    </row>
    <row r="20" spans="1:17" ht="30" customHeight="1">
      <c r="A20" s="6">
        <v>70</v>
      </c>
      <c r="B20" s="6" t="s">
        <v>66</v>
      </c>
      <c r="C20" s="5"/>
      <c r="D20" s="5"/>
      <c r="E20" s="12">
        <v>7.6388888888888886E-3</v>
      </c>
      <c r="F20" s="5"/>
      <c r="G20" s="9">
        <v>6.9444444444444458E-4</v>
      </c>
      <c r="H20" s="7"/>
      <c r="I20" s="6">
        <v>19</v>
      </c>
      <c r="J20" s="7"/>
      <c r="K20" s="9">
        <v>8.4047453703703697E-3</v>
      </c>
      <c r="L20" s="7"/>
      <c r="M20" s="7">
        <v>7.7103009259259251E-3</v>
      </c>
      <c r="N20" s="6"/>
      <c r="O20" s="6">
        <v>38</v>
      </c>
      <c r="P20" s="7">
        <f t="shared" si="1"/>
        <v>7.1412037037036497E-5</v>
      </c>
      <c r="Q20" s="14" t="s">
        <v>71</v>
      </c>
    </row>
    <row r="21" spans="1:17" ht="30" customHeight="1">
      <c r="A21" s="6">
        <v>37</v>
      </c>
      <c r="B21" s="6" t="s">
        <v>39</v>
      </c>
      <c r="C21" s="6"/>
      <c r="D21" s="6"/>
      <c r="E21" s="12">
        <v>7.2916666666666659E-3</v>
      </c>
      <c r="F21" s="7"/>
      <c r="G21" s="9">
        <v>1.0416666666666673E-3</v>
      </c>
      <c r="H21" s="7"/>
      <c r="I21" s="6">
        <v>20</v>
      </c>
      <c r="J21" s="7"/>
      <c r="K21" s="9">
        <v>8.4290509259259249E-3</v>
      </c>
      <c r="L21" s="7"/>
      <c r="M21" s="7">
        <v>7.3873842592592576E-3</v>
      </c>
      <c r="N21" s="6"/>
      <c r="O21" s="6">
        <v>28</v>
      </c>
      <c r="P21" s="7">
        <f t="shared" si="1"/>
        <v>9.5717592592591688E-5</v>
      </c>
      <c r="Q21" s="14" t="s">
        <v>71</v>
      </c>
    </row>
    <row r="22" spans="1:17" ht="30" customHeight="1">
      <c r="A22" s="6">
        <v>1</v>
      </c>
      <c r="B22" s="6" t="s">
        <v>10</v>
      </c>
      <c r="C22" s="6"/>
      <c r="D22" s="6"/>
      <c r="E22" s="12">
        <v>5.5555555555555558E-3</v>
      </c>
      <c r="F22" s="7"/>
      <c r="G22" s="9">
        <v>2.7777777777777775E-3</v>
      </c>
      <c r="H22" s="7"/>
      <c r="I22" s="6">
        <v>21</v>
      </c>
      <c r="J22" s="7"/>
      <c r="K22" s="9">
        <v>8.4443287037037039E-3</v>
      </c>
      <c r="L22" s="7"/>
      <c r="M22" s="7">
        <v>5.6665509259259264E-3</v>
      </c>
      <c r="N22" s="6"/>
      <c r="O22" s="6">
        <v>1</v>
      </c>
      <c r="P22" s="7">
        <f t="shared" si="1"/>
        <v>1.1099537037037067E-4</v>
      </c>
      <c r="Q22" s="14" t="s">
        <v>71</v>
      </c>
    </row>
    <row r="23" spans="1:17" ht="30" customHeight="1">
      <c r="A23" s="6">
        <v>32</v>
      </c>
      <c r="B23" s="6" t="s">
        <v>34</v>
      </c>
      <c r="C23" s="6"/>
      <c r="D23" s="6"/>
      <c r="E23" s="12">
        <v>7.1180555555555554E-3</v>
      </c>
      <c r="F23" s="7"/>
      <c r="G23" s="9">
        <v>1.2152777777777778E-3</v>
      </c>
      <c r="H23" s="7"/>
      <c r="I23" s="6">
        <v>22</v>
      </c>
      <c r="J23" s="7"/>
      <c r="K23" s="9">
        <v>8.4785879629629638E-3</v>
      </c>
      <c r="L23" s="7"/>
      <c r="M23" s="7">
        <v>7.263310185185186E-3</v>
      </c>
      <c r="N23" s="6"/>
      <c r="O23" s="6">
        <v>25</v>
      </c>
      <c r="P23" s="7">
        <f t="shared" si="1"/>
        <v>1.4525462962963059E-4</v>
      </c>
      <c r="Q23" s="14" t="s">
        <v>71</v>
      </c>
    </row>
    <row r="24" spans="1:17" ht="30" customHeight="1">
      <c r="A24" s="6">
        <v>15</v>
      </c>
      <c r="B24" s="6" t="s">
        <v>21</v>
      </c>
      <c r="C24" s="6"/>
      <c r="D24" s="6"/>
      <c r="E24" s="12">
        <v>6.4236111111111117E-3</v>
      </c>
      <c r="F24" s="7"/>
      <c r="G24" s="9">
        <v>1.9097222222222215E-3</v>
      </c>
      <c r="H24" s="7"/>
      <c r="I24" s="6">
        <v>23</v>
      </c>
      <c r="J24" s="7"/>
      <c r="K24" s="9">
        <v>8.4887731481481481E-3</v>
      </c>
      <c r="L24" s="7"/>
      <c r="M24" s="7">
        <v>6.5790509259259266E-3</v>
      </c>
      <c r="N24" s="6"/>
      <c r="O24" s="6">
        <v>7</v>
      </c>
      <c r="P24" s="7">
        <f t="shared" si="1"/>
        <v>1.5543981481481485E-4</v>
      </c>
      <c r="Q24" s="14" t="s">
        <v>71</v>
      </c>
    </row>
    <row r="25" spans="1:17" ht="30" customHeight="1">
      <c r="A25" s="6">
        <v>36</v>
      </c>
      <c r="B25" s="6" t="s">
        <v>38</v>
      </c>
      <c r="C25" s="6"/>
      <c r="D25" s="6"/>
      <c r="E25" s="12">
        <v>7.2916666666666659E-3</v>
      </c>
      <c r="F25" s="7"/>
      <c r="G25" s="9">
        <v>1.0416666666666673E-3</v>
      </c>
      <c r="H25" s="7"/>
      <c r="I25" s="6">
        <v>24</v>
      </c>
      <c r="J25" s="7"/>
      <c r="K25" s="9">
        <v>8.523379629629629E-3</v>
      </c>
      <c r="L25" s="7"/>
      <c r="M25" s="7">
        <v>7.4817129629629617E-3</v>
      </c>
      <c r="N25" s="6"/>
      <c r="O25" s="6">
        <v>33</v>
      </c>
      <c r="P25" s="7">
        <f t="shared" si="1"/>
        <v>1.900462962962958E-4</v>
      </c>
      <c r="Q25" s="14" t="s">
        <v>71</v>
      </c>
    </row>
    <row r="26" spans="1:17" ht="30" customHeight="1">
      <c r="A26" s="6">
        <v>3</v>
      </c>
      <c r="B26" s="6" t="s">
        <v>12</v>
      </c>
      <c r="C26" s="6" t="s">
        <v>9</v>
      </c>
      <c r="D26" s="6"/>
      <c r="E26" s="12">
        <v>5.7291666666666671E-3</v>
      </c>
      <c r="F26" s="7"/>
      <c r="G26" s="9">
        <v>2.6041666666666661E-3</v>
      </c>
      <c r="H26" s="7"/>
      <c r="I26" s="6">
        <v>25</v>
      </c>
      <c r="J26" s="7"/>
      <c r="K26" s="9">
        <v>8.5432870370370367E-3</v>
      </c>
      <c r="L26" s="7"/>
      <c r="M26" s="7">
        <v>5.9391203703703706E-3</v>
      </c>
      <c r="N26" s="6"/>
      <c r="O26" s="6">
        <v>2</v>
      </c>
      <c r="P26" s="7">
        <f t="shared" si="1"/>
        <v>2.0995370370370352E-4</v>
      </c>
      <c r="Q26" s="14" t="s">
        <v>71</v>
      </c>
    </row>
    <row r="27" spans="1:17" ht="30" customHeight="1">
      <c r="A27" s="6">
        <v>2</v>
      </c>
      <c r="B27" s="6" t="s">
        <v>11</v>
      </c>
      <c r="C27" s="6"/>
      <c r="D27" s="6"/>
      <c r="E27" s="12">
        <v>5.6712962962962958E-3</v>
      </c>
      <c r="F27" s="7"/>
      <c r="G27" s="9">
        <v>2.6620370370370374E-3</v>
      </c>
      <c r="H27" s="7"/>
      <c r="I27" s="6">
        <v>26</v>
      </c>
      <c r="J27" s="7"/>
      <c r="K27" s="9">
        <v>8.6458333333333335E-3</v>
      </c>
      <c r="L27" s="7"/>
      <c r="M27" s="7">
        <v>5.9837962962962961E-3</v>
      </c>
      <c r="N27" s="6"/>
      <c r="O27" s="6">
        <v>3</v>
      </c>
      <c r="P27" s="7">
        <f t="shared" si="1"/>
        <v>3.1250000000000028E-4</v>
      </c>
      <c r="Q27" s="14" t="s">
        <v>71</v>
      </c>
    </row>
    <row r="28" spans="1:17" ht="30" customHeight="1">
      <c r="A28" s="6">
        <v>17</v>
      </c>
      <c r="B28" s="6" t="s">
        <v>22</v>
      </c>
      <c r="C28" s="6"/>
      <c r="D28" s="6"/>
      <c r="E28" s="12">
        <v>6.5972222222222222E-3</v>
      </c>
      <c r="F28" s="7"/>
      <c r="G28" s="9">
        <v>1.736111111111111E-3</v>
      </c>
      <c r="H28" s="7"/>
      <c r="I28" s="6">
        <v>27</v>
      </c>
      <c r="J28" s="7"/>
      <c r="K28" s="9">
        <v>8.6844907407407409E-3</v>
      </c>
      <c r="L28" s="7"/>
      <c r="M28" s="7">
        <v>6.9483796296296299E-3</v>
      </c>
      <c r="N28" s="6"/>
      <c r="O28" s="6">
        <v>14</v>
      </c>
      <c r="P28" s="7">
        <f t="shared" si="1"/>
        <v>3.5115740740740767E-4</v>
      </c>
      <c r="Q28" s="14" t="s">
        <v>71</v>
      </c>
    </row>
    <row r="29" spans="1:17" ht="30" customHeight="1">
      <c r="A29" s="6">
        <v>23</v>
      </c>
      <c r="B29" s="6" t="s">
        <v>25</v>
      </c>
      <c r="C29" s="6" t="s">
        <v>9</v>
      </c>
      <c r="D29" s="6"/>
      <c r="E29" s="12">
        <v>6.7708333333333336E-3</v>
      </c>
      <c r="F29" s="7"/>
      <c r="G29" s="9">
        <v>1.5624999999999997E-3</v>
      </c>
      <c r="H29" s="7"/>
      <c r="I29" s="6">
        <v>28</v>
      </c>
      <c r="J29" s="7"/>
      <c r="K29" s="9">
        <v>8.788194444444444E-3</v>
      </c>
      <c r="L29" s="7"/>
      <c r="M29" s="7">
        <v>7.2256944444444443E-3</v>
      </c>
      <c r="N29" s="6"/>
      <c r="O29" s="6">
        <v>24</v>
      </c>
      <c r="P29" s="7">
        <f t="shared" si="1"/>
        <v>4.5486111111111074E-4</v>
      </c>
      <c r="Q29" s="14" t="s">
        <v>71</v>
      </c>
    </row>
    <row r="30" spans="1:17" ht="30" customHeight="1">
      <c r="A30" s="6">
        <v>19</v>
      </c>
      <c r="B30" s="6" t="s">
        <v>24</v>
      </c>
      <c r="C30" s="6"/>
      <c r="D30" s="7"/>
      <c r="E30" s="12">
        <v>6.5972222222222222E-3</v>
      </c>
      <c r="F30" s="7"/>
      <c r="G30" s="9">
        <v>1.736111111111111E-3</v>
      </c>
      <c r="H30" s="7"/>
      <c r="I30" s="6">
        <v>29</v>
      </c>
      <c r="J30" s="7"/>
      <c r="K30" s="9">
        <v>8.7975694444444447E-3</v>
      </c>
      <c r="L30" s="7"/>
      <c r="M30" s="7">
        <v>7.0614583333333336E-3</v>
      </c>
      <c r="N30" s="6"/>
      <c r="O30" s="6">
        <v>19</v>
      </c>
      <c r="P30" s="7">
        <f t="shared" si="1"/>
        <v>4.6423611111111145E-4</v>
      </c>
      <c r="Q30" s="14" t="s">
        <v>71</v>
      </c>
    </row>
    <row r="31" spans="1:17" ht="30" customHeight="1">
      <c r="A31" s="6">
        <v>35</v>
      </c>
      <c r="B31" s="6" t="s">
        <v>37</v>
      </c>
      <c r="C31" s="6"/>
      <c r="D31" s="6"/>
      <c r="E31" s="12">
        <v>7.1180555555555554E-3</v>
      </c>
      <c r="F31" s="7"/>
      <c r="G31" s="9">
        <v>1.2152777777777778E-3</v>
      </c>
      <c r="H31" s="7"/>
      <c r="I31" s="6">
        <v>30</v>
      </c>
      <c r="J31" s="7"/>
      <c r="K31" s="9">
        <v>8.8156249999999988E-3</v>
      </c>
      <c r="L31" s="7"/>
      <c r="M31" s="7">
        <v>7.600347222222221E-3</v>
      </c>
      <c r="N31" s="6"/>
      <c r="O31" s="6">
        <v>35</v>
      </c>
      <c r="P31" s="7">
        <f t="shared" si="1"/>
        <v>4.8229166666666559E-4</v>
      </c>
      <c r="Q31" s="14" t="s">
        <v>71</v>
      </c>
    </row>
    <row r="32" spans="1:17" ht="30" customHeight="1">
      <c r="A32" s="6">
        <v>6</v>
      </c>
      <c r="B32" s="6" t="s">
        <v>14</v>
      </c>
      <c r="C32" s="6"/>
      <c r="D32" s="6"/>
      <c r="E32" s="12">
        <v>5.9027777777777776E-3</v>
      </c>
      <c r="F32" s="7"/>
      <c r="G32" s="9">
        <v>2.4305555555555556E-3</v>
      </c>
      <c r="H32" s="7"/>
      <c r="I32" s="6">
        <v>31</v>
      </c>
      <c r="J32" s="7"/>
      <c r="K32" s="9">
        <v>8.8280092592592594E-3</v>
      </c>
      <c r="L32" s="7"/>
      <c r="M32" s="7">
        <v>6.3974537037037038E-3</v>
      </c>
      <c r="N32" s="6"/>
      <c r="O32" s="6">
        <v>5</v>
      </c>
      <c r="P32" s="7">
        <f t="shared" si="1"/>
        <v>4.9467592592592619E-4</v>
      </c>
      <c r="Q32" s="14" t="s">
        <v>71</v>
      </c>
    </row>
    <row r="33" spans="1:17" ht="30" customHeight="1">
      <c r="A33" s="6">
        <v>29</v>
      </c>
      <c r="B33" s="6" t="s">
        <v>31</v>
      </c>
      <c r="C33" s="6"/>
      <c r="D33" s="6"/>
      <c r="E33" s="12">
        <v>6.9444444444444441E-3</v>
      </c>
      <c r="F33" s="7"/>
      <c r="G33" s="9">
        <v>1.3888888888888892E-3</v>
      </c>
      <c r="H33" s="7"/>
      <c r="I33" s="6">
        <v>32</v>
      </c>
      <c r="J33" s="7"/>
      <c r="K33" s="9">
        <v>8.8363425925925936E-3</v>
      </c>
      <c r="L33" s="7"/>
      <c r="M33" s="7">
        <v>7.4474537037037044E-3</v>
      </c>
      <c r="N33" s="6"/>
      <c r="O33" s="6">
        <v>30</v>
      </c>
      <c r="P33" s="7">
        <f t="shared" si="1"/>
        <v>5.0300925925926034E-4</v>
      </c>
      <c r="Q33" s="14" t="s">
        <v>71</v>
      </c>
    </row>
    <row r="34" spans="1:17" ht="30" customHeight="1">
      <c r="A34" s="6">
        <v>5</v>
      </c>
      <c r="B34" s="6" t="s">
        <v>13</v>
      </c>
      <c r="C34" s="6"/>
      <c r="D34" s="6"/>
      <c r="E34" s="12">
        <v>5.9027777777777776E-3</v>
      </c>
      <c r="F34" s="7"/>
      <c r="G34" s="9">
        <v>2.4305555555555556E-3</v>
      </c>
      <c r="H34" s="7"/>
      <c r="I34" s="6">
        <v>33</v>
      </c>
      <c r="J34" s="7"/>
      <c r="K34" s="9">
        <v>8.8464120370370363E-3</v>
      </c>
      <c r="L34" s="7"/>
      <c r="M34" s="7">
        <v>6.4158564814814807E-3</v>
      </c>
      <c r="N34" s="6"/>
      <c r="O34" s="6">
        <v>6</v>
      </c>
      <c r="P34" s="7">
        <f t="shared" si="1"/>
        <v>5.1307870370370309E-4</v>
      </c>
      <c r="Q34" s="14" t="s">
        <v>71</v>
      </c>
    </row>
    <row r="35" spans="1:17" ht="30" customHeight="1">
      <c r="A35" s="6">
        <v>10</v>
      </c>
      <c r="B35" s="6" t="s">
        <v>17</v>
      </c>
      <c r="C35" s="6"/>
      <c r="D35" s="6"/>
      <c r="E35" s="12">
        <v>6.2499999999999995E-3</v>
      </c>
      <c r="F35" s="7"/>
      <c r="G35" s="9">
        <v>2.0833333333333337E-3</v>
      </c>
      <c r="H35" s="7"/>
      <c r="I35" s="6">
        <v>34</v>
      </c>
      <c r="J35" s="7"/>
      <c r="K35" s="9">
        <v>8.8605324074074072E-3</v>
      </c>
      <c r="L35" s="7"/>
      <c r="M35" s="7">
        <v>6.7771990740740735E-3</v>
      </c>
      <c r="N35" s="6"/>
      <c r="O35" s="6">
        <v>12</v>
      </c>
      <c r="P35" s="7">
        <f t="shared" si="1"/>
        <v>5.2719907407407403E-4</v>
      </c>
      <c r="Q35" s="14" t="s">
        <v>71</v>
      </c>
    </row>
    <row r="36" spans="1:17" ht="30" customHeight="1">
      <c r="A36" s="6">
        <v>49</v>
      </c>
      <c r="B36" s="6" t="s">
        <v>49</v>
      </c>
      <c r="C36" s="6"/>
      <c r="D36" s="6"/>
      <c r="E36" s="12">
        <v>7.8125E-3</v>
      </c>
      <c r="F36" s="7"/>
      <c r="G36" s="9">
        <v>5.2083333333333322E-4</v>
      </c>
      <c r="H36" s="7"/>
      <c r="I36" s="6">
        <v>35</v>
      </c>
      <c r="J36" s="7"/>
      <c r="K36" s="9">
        <v>8.8876157407407411E-3</v>
      </c>
      <c r="L36" s="7"/>
      <c r="M36" s="7">
        <v>8.3667824074074078E-3</v>
      </c>
      <c r="N36" s="6"/>
      <c r="O36" s="6">
        <v>44</v>
      </c>
      <c r="P36" s="7">
        <f t="shared" si="1"/>
        <v>5.5428240740740785E-4</v>
      </c>
      <c r="Q36" s="14" t="s">
        <v>71</v>
      </c>
    </row>
    <row r="37" spans="1:17" s="1" customFormat="1" ht="30" customHeight="1">
      <c r="A37" s="6">
        <v>39</v>
      </c>
      <c r="B37" s="6" t="s">
        <v>41</v>
      </c>
      <c r="C37" s="6"/>
      <c r="D37" s="6"/>
      <c r="E37" s="12">
        <v>7.2916666666666659E-3</v>
      </c>
      <c r="F37" s="7"/>
      <c r="G37" s="9">
        <v>1.0416666666666673E-3</v>
      </c>
      <c r="H37" s="7"/>
      <c r="I37" s="6">
        <v>36</v>
      </c>
      <c r="J37" s="7"/>
      <c r="K37" s="9">
        <v>8.8978009259259253E-3</v>
      </c>
      <c r="L37" s="7"/>
      <c r="M37" s="7">
        <v>7.8561342592592572E-3</v>
      </c>
      <c r="N37" s="6"/>
      <c r="O37" s="6">
        <v>40</v>
      </c>
      <c r="P37" s="7">
        <f t="shared" si="1"/>
        <v>5.6446759259259124E-4</v>
      </c>
      <c r="Q37" s="14" t="s">
        <v>71</v>
      </c>
    </row>
    <row r="38" spans="1:17" s="1" customFormat="1" ht="30" customHeight="1">
      <c r="A38" s="6">
        <v>7</v>
      </c>
      <c r="B38" s="6" t="s">
        <v>15</v>
      </c>
      <c r="C38" s="6"/>
      <c r="D38" s="6"/>
      <c r="E38" s="12">
        <v>6.076388888888889E-3</v>
      </c>
      <c r="F38" s="7"/>
      <c r="G38" s="9">
        <v>2.2569444444444442E-3</v>
      </c>
      <c r="H38" s="7"/>
      <c r="I38" s="6">
        <v>37</v>
      </c>
      <c r="J38" s="7"/>
      <c r="K38" s="9">
        <v>8.9067129629629635E-3</v>
      </c>
      <c r="L38" s="7"/>
      <c r="M38" s="7">
        <v>6.6497685185185193E-3</v>
      </c>
      <c r="N38" s="6"/>
      <c r="O38" s="6">
        <v>8</v>
      </c>
      <c r="P38" s="7">
        <f t="shared" si="1"/>
        <v>5.7337962962963028E-4</v>
      </c>
      <c r="Q38" s="14" t="s">
        <v>71</v>
      </c>
    </row>
    <row r="39" spans="1:17" s="1" customFormat="1" ht="30" customHeight="1">
      <c r="A39" s="6">
        <v>9</v>
      </c>
      <c r="B39" s="6" t="s">
        <v>16</v>
      </c>
      <c r="C39" s="6"/>
      <c r="D39" s="6"/>
      <c r="E39" s="12">
        <v>6.076388888888889E-3</v>
      </c>
      <c r="F39" s="7"/>
      <c r="G39" s="9">
        <v>2.2569444444444442E-3</v>
      </c>
      <c r="H39" s="7"/>
      <c r="I39" s="6">
        <v>38</v>
      </c>
      <c r="J39" s="7"/>
      <c r="K39" s="9">
        <v>8.9168981481481478E-3</v>
      </c>
      <c r="L39" s="7"/>
      <c r="M39" s="7">
        <v>6.6599537037037035E-3</v>
      </c>
      <c r="N39" s="6"/>
      <c r="O39" s="6">
        <v>9</v>
      </c>
      <c r="P39" s="7">
        <f t="shared" si="1"/>
        <v>5.8356481481481454E-4</v>
      </c>
      <c r="Q39" s="14" t="s">
        <v>71</v>
      </c>
    </row>
    <row r="40" spans="1:17" ht="30" customHeight="1">
      <c r="A40" s="6">
        <v>42</v>
      </c>
      <c r="B40" s="6" t="s">
        <v>43</v>
      </c>
      <c r="C40" s="6"/>
      <c r="D40" s="6"/>
      <c r="E40" s="12">
        <v>7.4652777777777781E-3</v>
      </c>
      <c r="F40" s="7"/>
      <c r="G40" s="9">
        <v>8.6805555555555507E-4</v>
      </c>
      <c r="H40" s="7"/>
      <c r="I40" s="6">
        <v>39</v>
      </c>
      <c r="J40" s="7"/>
      <c r="K40" s="9">
        <v>8.9238425925925926E-3</v>
      </c>
      <c r="L40" s="7"/>
      <c r="M40" s="7">
        <v>8.0557870370370384E-3</v>
      </c>
      <c r="N40" s="6"/>
      <c r="O40" s="6">
        <v>41</v>
      </c>
      <c r="P40" s="7">
        <f t="shared" si="1"/>
        <v>5.9050925925926024E-4</v>
      </c>
      <c r="Q40" s="14" t="s">
        <v>71</v>
      </c>
    </row>
    <row r="41" spans="1:17" ht="30" customHeight="1">
      <c r="A41" s="6">
        <v>14</v>
      </c>
      <c r="B41" s="6" t="s">
        <v>20</v>
      </c>
      <c r="C41" s="6"/>
      <c r="D41" s="6"/>
      <c r="E41" s="12">
        <v>6.4236111111111117E-3</v>
      </c>
      <c r="F41" s="7"/>
      <c r="G41" s="9">
        <v>1.9097222222222215E-3</v>
      </c>
      <c r="H41" s="7"/>
      <c r="I41" s="6">
        <v>40</v>
      </c>
      <c r="J41" s="7"/>
      <c r="K41" s="9">
        <v>8.9328703703703705E-3</v>
      </c>
      <c r="L41" s="7"/>
      <c r="M41" s="7">
        <v>7.023148148148149E-3</v>
      </c>
      <c r="N41" s="6"/>
      <c r="O41" s="6">
        <v>17</v>
      </c>
      <c r="P41" s="7">
        <f t="shared" si="1"/>
        <v>5.9953703703703731E-4</v>
      </c>
      <c r="Q41" s="14" t="s">
        <v>71</v>
      </c>
    </row>
    <row r="42" spans="1:17" ht="30" customHeight="1">
      <c r="A42" s="6">
        <v>21</v>
      </c>
      <c r="B42" s="6" t="s">
        <v>68</v>
      </c>
      <c r="C42" s="6"/>
      <c r="D42" s="7"/>
      <c r="E42" s="12">
        <v>6.7708333333333336E-3</v>
      </c>
      <c r="F42" s="7"/>
      <c r="G42" s="9">
        <v>1.5624999999999997E-3</v>
      </c>
      <c r="H42" s="7"/>
      <c r="I42" s="6">
        <v>41</v>
      </c>
      <c r="J42" s="7"/>
      <c r="K42" s="9">
        <v>8.9432870370370378E-3</v>
      </c>
      <c r="L42" s="7"/>
      <c r="M42" s="7">
        <v>7.3807870370370381E-3</v>
      </c>
      <c r="N42" s="6"/>
      <c r="O42" s="6">
        <v>27</v>
      </c>
      <c r="P42" s="7">
        <f t="shared" si="1"/>
        <v>6.0995370370370457E-4</v>
      </c>
      <c r="Q42" s="14" t="s">
        <v>71</v>
      </c>
    </row>
    <row r="43" spans="1:17" ht="30" customHeight="1">
      <c r="A43" s="6">
        <v>46</v>
      </c>
      <c r="B43" s="6" t="s">
        <v>47</v>
      </c>
      <c r="C43" s="6"/>
      <c r="D43" s="6"/>
      <c r="E43" s="12">
        <v>7.6388888888888886E-3</v>
      </c>
      <c r="F43" s="7"/>
      <c r="G43" s="9">
        <v>6.9444444444444458E-4</v>
      </c>
      <c r="H43" s="7"/>
      <c r="I43" s="6">
        <v>42</v>
      </c>
      <c r="J43" s="7"/>
      <c r="K43" s="9">
        <v>9.0681712962962964E-3</v>
      </c>
      <c r="L43" s="7"/>
      <c r="M43" s="7">
        <v>8.3737268518518509E-3</v>
      </c>
      <c r="N43" s="6"/>
      <c r="O43" s="6">
        <v>45</v>
      </c>
      <c r="P43" s="7">
        <f t="shared" si="1"/>
        <v>7.3483796296296231E-4</v>
      </c>
      <c r="Q43" s="14" t="s">
        <v>71</v>
      </c>
    </row>
    <row r="44" spans="1:17" ht="30" customHeight="1">
      <c r="A44" s="6">
        <v>12</v>
      </c>
      <c r="B44" s="6" t="s">
        <v>19</v>
      </c>
      <c r="C44" s="6"/>
      <c r="D44" s="7"/>
      <c r="E44" s="12">
        <v>6.2499999999999995E-3</v>
      </c>
      <c r="F44" s="7"/>
      <c r="G44" s="9">
        <v>2.0833333333333337E-3</v>
      </c>
      <c r="H44" s="7"/>
      <c r="I44" s="6">
        <v>43</v>
      </c>
      <c r="J44" s="7"/>
      <c r="K44" s="9">
        <v>9.1018518518518523E-3</v>
      </c>
      <c r="L44" s="7"/>
      <c r="M44" s="7">
        <v>7.0185185185185186E-3</v>
      </c>
      <c r="N44" s="6"/>
      <c r="O44" s="6">
        <v>16</v>
      </c>
      <c r="P44" s="7">
        <f t="shared" si="1"/>
        <v>7.6851851851851907E-4</v>
      </c>
      <c r="Q44" s="14" t="s">
        <v>71</v>
      </c>
    </row>
    <row r="45" spans="1:17" s="1" customFormat="1" ht="30" customHeight="1">
      <c r="A45" s="6">
        <v>24</v>
      </c>
      <c r="B45" s="6" t="s">
        <v>26</v>
      </c>
      <c r="C45" s="6"/>
      <c r="D45" s="6"/>
      <c r="E45" s="12">
        <v>6.7708333333333336E-3</v>
      </c>
      <c r="F45" s="7"/>
      <c r="G45" s="9">
        <v>1.5624999999999997E-3</v>
      </c>
      <c r="H45" s="7"/>
      <c r="I45" s="6">
        <v>44</v>
      </c>
      <c r="J45" s="7"/>
      <c r="K45" s="9">
        <v>9.146990740740742E-3</v>
      </c>
      <c r="L45" s="7"/>
      <c r="M45" s="7">
        <v>7.5844907407407423E-3</v>
      </c>
      <c r="N45" s="6"/>
      <c r="O45" s="6">
        <v>34</v>
      </c>
      <c r="P45" s="7">
        <f t="shared" si="1"/>
        <v>8.1365740740740877E-4</v>
      </c>
      <c r="Q45" s="14" t="s">
        <v>71</v>
      </c>
    </row>
    <row r="46" spans="1:17" s="1" customFormat="1" ht="30" customHeight="1">
      <c r="A46" s="6">
        <v>55</v>
      </c>
      <c r="B46" s="6" t="s">
        <v>55</v>
      </c>
      <c r="C46" s="10"/>
      <c r="D46" s="10"/>
      <c r="E46" s="12">
        <v>8.3333333333333332E-3</v>
      </c>
      <c r="G46" s="9">
        <v>0</v>
      </c>
      <c r="I46" s="6">
        <v>45</v>
      </c>
      <c r="K46" s="9">
        <v>9.2057870370370384E-3</v>
      </c>
      <c r="M46" s="7">
        <v>9.2057870370370384E-3</v>
      </c>
      <c r="O46" s="6">
        <v>53</v>
      </c>
      <c r="P46" s="7">
        <f t="shared" si="1"/>
        <v>8.7245370370370515E-4</v>
      </c>
      <c r="Q46" s="14" t="s">
        <v>71</v>
      </c>
    </row>
    <row r="47" spans="1:17" ht="30" customHeight="1">
      <c r="A47" s="6">
        <v>66</v>
      </c>
      <c r="B47" s="6" t="s">
        <v>58</v>
      </c>
      <c r="E47" s="12">
        <v>8.3333333333333332E-3</v>
      </c>
      <c r="G47" s="9">
        <v>0</v>
      </c>
      <c r="I47" s="6">
        <v>46</v>
      </c>
      <c r="K47" s="9">
        <v>9.3206018518518525E-3</v>
      </c>
      <c r="M47" s="7">
        <v>9.3206018518518525E-3</v>
      </c>
      <c r="O47" s="6">
        <v>54</v>
      </c>
      <c r="P47" s="7">
        <f t="shared" si="1"/>
        <v>9.8726851851851927E-4</v>
      </c>
      <c r="Q47" s="14" t="s">
        <v>71</v>
      </c>
    </row>
    <row r="48" spans="1:17" ht="30" customHeight="1">
      <c r="A48" s="6">
        <v>73</v>
      </c>
      <c r="B48" s="6" t="s">
        <v>61</v>
      </c>
      <c r="E48" s="12">
        <v>8.3333333333333332E-3</v>
      </c>
      <c r="G48" s="9">
        <v>0</v>
      </c>
      <c r="I48" s="6">
        <v>47</v>
      </c>
      <c r="K48" s="9">
        <v>9.5658564814814825E-3</v>
      </c>
      <c r="M48" s="7">
        <v>9.5658564814814825E-3</v>
      </c>
      <c r="O48" s="6">
        <v>55</v>
      </c>
      <c r="P48" s="7">
        <f t="shared" si="1"/>
        <v>1.2325231481481493E-3</v>
      </c>
      <c r="Q48" s="14" t="s">
        <v>71</v>
      </c>
    </row>
    <row r="49" spans="1:17" ht="30" customHeight="1">
      <c r="A49" s="6">
        <v>18</v>
      </c>
      <c r="B49" s="6" t="s">
        <v>23</v>
      </c>
      <c r="C49" s="6"/>
      <c r="D49" s="7"/>
      <c r="E49" s="12">
        <v>6.5972222222222222E-3</v>
      </c>
      <c r="F49" s="7"/>
      <c r="G49" s="9">
        <v>1.736111111111111E-3</v>
      </c>
      <c r="H49" s="7"/>
      <c r="I49" s="6">
        <v>48</v>
      </c>
      <c r="J49" s="7"/>
      <c r="K49" s="9">
        <v>9.5888888888888881E-3</v>
      </c>
      <c r="L49" s="7"/>
      <c r="M49" s="7">
        <v>7.852777777777778E-3</v>
      </c>
      <c r="N49" s="6"/>
      <c r="O49" s="6">
        <v>39</v>
      </c>
      <c r="P49" s="7">
        <f t="shared" si="1"/>
        <v>1.2555555555555558E-3</v>
      </c>
      <c r="Q49" s="14" t="s">
        <v>71</v>
      </c>
    </row>
    <row r="50" spans="1:17" ht="30" customHeight="1">
      <c r="A50" s="6">
        <v>67</v>
      </c>
      <c r="B50" s="6" t="s">
        <v>64</v>
      </c>
      <c r="C50" s="6"/>
      <c r="D50" s="6"/>
      <c r="E50" s="12">
        <v>6.9444444444444441E-3</v>
      </c>
      <c r="F50" s="7"/>
      <c r="G50" s="9">
        <v>1.3888888888888892E-3</v>
      </c>
      <c r="H50" s="7"/>
      <c r="I50" s="6">
        <v>49</v>
      </c>
      <c r="J50" s="7"/>
      <c r="K50" s="9">
        <v>9.6039351851851858E-3</v>
      </c>
      <c r="L50" s="7"/>
      <c r="M50" s="7">
        <v>8.2150462962962967E-3</v>
      </c>
      <c r="N50" s="6"/>
      <c r="O50" s="6">
        <v>42</v>
      </c>
      <c r="P50" s="7">
        <f t="shared" si="1"/>
        <v>1.2706018518518526E-3</v>
      </c>
      <c r="Q50" s="14" t="s">
        <v>71</v>
      </c>
    </row>
    <row r="51" spans="1:17" ht="30" customHeight="1">
      <c r="A51" s="6">
        <v>28</v>
      </c>
      <c r="B51" s="6" t="s">
        <v>30</v>
      </c>
      <c r="C51" s="6"/>
      <c r="D51" s="6"/>
      <c r="E51" s="12">
        <v>6.9444444444444441E-3</v>
      </c>
      <c r="F51" s="7"/>
      <c r="G51" s="9">
        <v>1.3888888888888892E-3</v>
      </c>
      <c r="H51" s="7"/>
      <c r="I51" s="6">
        <v>50</v>
      </c>
      <c r="J51" s="7"/>
      <c r="K51" s="9">
        <v>9.7680555555555559E-3</v>
      </c>
      <c r="L51" s="7"/>
      <c r="M51" s="7">
        <v>8.3791666666666667E-3</v>
      </c>
      <c r="N51" s="6"/>
      <c r="O51" s="6">
        <v>46</v>
      </c>
      <c r="P51" s="7">
        <f t="shared" si="1"/>
        <v>1.4347222222222226E-3</v>
      </c>
      <c r="Q51" s="14" t="s">
        <v>71</v>
      </c>
    </row>
    <row r="52" spans="1:17" ht="30" customHeight="1">
      <c r="A52" s="6">
        <v>31</v>
      </c>
      <c r="B52" s="6" t="s">
        <v>33</v>
      </c>
      <c r="C52" s="6"/>
      <c r="D52" s="6"/>
      <c r="E52" s="12">
        <v>7.1180555555555554E-3</v>
      </c>
      <c r="F52" s="7"/>
      <c r="G52" s="9">
        <v>1.2152777777777778E-3</v>
      </c>
      <c r="H52" s="7"/>
      <c r="I52" s="6">
        <v>51</v>
      </c>
      <c r="J52" s="7"/>
      <c r="K52" s="9">
        <v>9.7813657407407398E-3</v>
      </c>
      <c r="L52" s="7"/>
      <c r="M52" s="7">
        <v>8.5660879629629628E-3</v>
      </c>
      <c r="N52" s="6"/>
      <c r="O52" s="6">
        <v>50</v>
      </c>
      <c r="P52" s="7">
        <f t="shared" si="1"/>
        <v>1.4480324074074074E-3</v>
      </c>
      <c r="Q52" s="14" t="s">
        <v>71</v>
      </c>
    </row>
    <row r="53" spans="1:17" ht="30" customHeight="1">
      <c r="A53" s="6">
        <v>65</v>
      </c>
      <c r="B53" s="6" t="s">
        <v>63</v>
      </c>
      <c r="C53" s="6"/>
      <c r="D53" s="6"/>
      <c r="E53" s="12">
        <v>6.9444444444444441E-3</v>
      </c>
      <c r="F53" s="7"/>
      <c r="G53" s="9">
        <v>1.3888888888888892E-3</v>
      </c>
      <c r="H53" s="7"/>
      <c r="I53" s="6">
        <v>52</v>
      </c>
      <c r="J53" s="7"/>
      <c r="K53" s="9">
        <v>9.851851851851853E-3</v>
      </c>
      <c r="L53" s="7"/>
      <c r="M53" s="7">
        <v>8.4629629629629638E-3</v>
      </c>
      <c r="N53" s="6"/>
      <c r="O53" s="6">
        <v>48</v>
      </c>
      <c r="P53" s="7">
        <f t="shared" si="1"/>
        <v>1.5185185185185197E-3</v>
      </c>
      <c r="Q53" s="14" t="s">
        <v>71</v>
      </c>
    </row>
    <row r="54" spans="1:17" ht="30" customHeight="1">
      <c r="A54" s="6">
        <v>33</v>
      </c>
      <c r="B54" s="6" t="s">
        <v>35</v>
      </c>
      <c r="C54" s="6"/>
      <c r="D54" s="6"/>
      <c r="E54" s="12">
        <v>7.1180555555555554E-3</v>
      </c>
      <c r="F54" s="7"/>
      <c r="G54" s="9">
        <v>1.2152777777777778E-3</v>
      </c>
      <c r="H54" s="7"/>
      <c r="I54" s="6">
        <v>53</v>
      </c>
      <c r="J54" s="7"/>
      <c r="K54" s="9">
        <v>1.0099537037037037E-2</v>
      </c>
      <c r="L54" s="7"/>
      <c r="M54" s="7">
        <v>8.8842592592592584E-3</v>
      </c>
      <c r="N54" s="6"/>
      <c r="O54" s="6">
        <v>52</v>
      </c>
      <c r="P54" s="7">
        <f t="shared" si="1"/>
        <v>1.766203703703703E-3</v>
      </c>
      <c r="Q54" s="14" t="s">
        <v>71</v>
      </c>
    </row>
    <row r="55" spans="1:17" ht="30" customHeight="1">
      <c r="A55" s="6">
        <v>25</v>
      </c>
      <c r="B55" s="6" t="s">
        <v>27</v>
      </c>
      <c r="C55" s="6"/>
      <c r="D55" s="7"/>
      <c r="E55" s="12">
        <v>6.7708333333333336E-3</v>
      </c>
      <c r="F55" s="7"/>
      <c r="G55" s="9">
        <v>1.5624999999999997E-3</v>
      </c>
      <c r="H55" s="7"/>
      <c r="I55" s="6">
        <v>54</v>
      </c>
      <c r="J55" s="7"/>
      <c r="K55" s="9">
        <v>1.0112731481481481E-2</v>
      </c>
      <c r="L55" s="7"/>
      <c r="M55" s="7">
        <v>8.5502314814814816E-3</v>
      </c>
      <c r="N55" s="6"/>
      <c r="O55" s="6">
        <v>49</v>
      </c>
      <c r="P55" s="7">
        <f t="shared" si="1"/>
        <v>1.779398148148148E-3</v>
      </c>
      <c r="Q55" s="14" t="s">
        <v>71</v>
      </c>
    </row>
    <row r="56" spans="1:17" ht="30" customHeight="1">
      <c r="A56" s="6">
        <v>69</v>
      </c>
      <c r="B56" s="6" t="s">
        <v>67</v>
      </c>
      <c r="C56" s="6"/>
      <c r="D56" s="6"/>
      <c r="E56" s="12">
        <v>6.9444444444444441E-3</v>
      </c>
      <c r="F56" s="7"/>
      <c r="G56" s="9">
        <v>1.3888888888888892E-3</v>
      </c>
      <c r="H56" s="7"/>
      <c r="I56" s="6">
        <v>55</v>
      </c>
      <c r="J56" s="7"/>
      <c r="K56" s="9">
        <v>1.0166550925925926E-2</v>
      </c>
      <c r="L56" s="7"/>
      <c r="M56" s="7">
        <v>8.7776620370370369E-3</v>
      </c>
      <c r="N56" s="6"/>
      <c r="O56" s="6">
        <v>51</v>
      </c>
      <c r="P56" s="7">
        <f t="shared" si="1"/>
        <v>1.8332175925925929E-3</v>
      </c>
      <c r="Q56" s="14" t="s">
        <v>71</v>
      </c>
    </row>
    <row r="57" spans="1:17" ht="30" customHeight="1">
      <c r="A57" s="6">
        <v>74</v>
      </c>
      <c r="B57" s="6" t="s">
        <v>57</v>
      </c>
      <c r="E57" s="12">
        <v>8.3333333333333332E-3</v>
      </c>
      <c r="G57" s="9">
        <v>0</v>
      </c>
      <c r="I57" s="6">
        <v>56</v>
      </c>
      <c r="K57" s="9">
        <v>1.0347453703703704E-2</v>
      </c>
      <c r="M57" s="7">
        <v>1.0347453703703704E-2</v>
      </c>
      <c r="O57" s="6">
        <v>58</v>
      </c>
      <c r="P57" s="7">
        <f t="shared" si="1"/>
        <v>2.014120370370371E-3</v>
      </c>
      <c r="Q57" s="14" t="s">
        <v>71</v>
      </c>
    </row>
    <row r="58" spans="1:17" ht="30" customHeight="1">
      <c r="A58" s="6">
        <v>50</v>
      </c>
      <c r="B58" s="6" t="s">
        <v>50</v>
      </c>
      <c r="E58" s="12">
        <v>7.8125E-3</v>
      </c>
      <c r="F58" s="4"/>
      <c r="G58" s="9">
        <v>5.2083333333333322E-4</v>
      </c>
      <c r="I58" s="6">
        <v>57</v>
      </c>
      <c r="K58" s="9">
        <v>1.0358101851851853E-2</v>
      </c>
      <c r="L58" s="7"/>
      <c r="M58" s="7">
        <v>9.8372685185185195E-3</v>
      </c>
      <c r="N58" s="6"/>
      <c r="O58" s="6">
        <v>56</v>
      </c>
      <c r="P58" s="7">
        <f t="shared" si="1"/>
        <v>2.0247685185185195E-3</v>
      </c>
      <c r="Q58" s="14" t="s">
        <v>71</v>
      </c>
    </row>
    <row r="59" spans="1:17" ht="30" customHeight="1">
      <c r="A59" s="6">
        <v>54</v>
      </c>
      <c r="B59" s="6" t="s">
        <v>54</v>
      </c>
      <c r="E59" s="12">
        <v>8.1597222222222227E-3</v>
      </c>
      <c r="G59" s="9">
        <v>1.7361111111111049E-4</v>
      </c>
      <c r="I59" s="6">
        <v>58</v>
      </c>
      <c r="K59" s="9">
        <v>1.0372685185185186E-2</v>
      </c>
      <c r="M59" s="7">
        <v>1.0199074074074076E-2</v>
      </c>
      <c r="O59" s="6">
        <v>57</v>
      </c>
      <c r="P59" s="7">
        <f t="shared" si="1"/>
        <v>2.039351851851853E-3</v>
      </c>
      <c r="Q59" s="14" t="s">
        <v>71</v>
      </c>
    </row>
    <row r="60" spans="1:17" ht="30" customHeight="1">
      <c r="A60" s="6">
        <v>72</v>
      </c>
      <c r="B60" s="6" t="s">
        <v>60</v>
      </c>
      <c r="E60" s="12">
        <v>8.3333333333333332E-3</v>
      </c>
      <c r="G60" s="9">
        <v>0</v>
      </c>
      <c r="I60" s="6">
        <v>59</v>
      </c>
      <c r="K60" s="9">
        <v>1.0393518518518519E-2</v>
      </c>
      <c r="M60" s="7">
        <v>1.0393518518518519E-2</v>
      </c>
      <c r="O60" s="6">
        <v>59</v>
      </c>
      <c r="P60" s="7">
        <f t="shared" si="1"/>
        <v>2.0601851851851857E-3</v>
      </c>
      <c r="Q60" s="14" t="s">
        <v>71</v>
      </c>
    </row>
    <row r="61" spans="1:17" ht="30" customHeight="1">
      <c r="E61" s="8"/>
      <c r="I61" s="6" t="e">
        <f>VLOOKUP(A61,#REF!,3,FALSE)</f>
        <v>#REF!</v>
      </c>
      <c r="K61" s="9" t="e">
        <f>VLOOKUP(A61,#REF!,4,FALSE)</f>
        <v>#REF!</v>
      </c>
      <c r="M61" s="7" t="e">
        <f t="shared" ref="M40:M67" si="2">K61-G61</f>
        <v>#REF!</v>
      </c>
    </row>
    <row r="62" spans="1:17" ht="30" customHeight="1">
      <c r="E62" s="8"/>
      <c r="I62" s="6" t="e">
        <f>VLOOKUP(A62,#REF!,3,FALSE)</f>
        <v>#REF!</v>
      </c>
      <c r="K62" s="9" t="e">
        <f>VLOOKUP(A62,#REF!,4,FALSE)</f>
        <v>#REF!</v>
      </c>
      <c r="M62" s="7" t="e">
        <f t="shared" si="2"/>
        <v>#REF!</v>
      </c>
    </row>
    <row r="63" spans="1:17" ht="30" customHeight="1">
      <c r="E63" s="8"/>
      <c r="I63" s="6" t="e">
        <f>VLOOKUP(A63,#REF!,3,FALSE)</f>
        <v>#REF!</v>
      </c>
      <c r="K63" s="9" t="e">
        <f>VLOOKUP(A63,#REF!,4,FALSE)</f>
        <v>#REF!</v>
      </c>
      <c r="M63" s="7" t="e">
        <f t="shared" si="2"/>
        <v>#REF!</v>
      </c>
    </row>
    <row r="64" spans="1:17" ht="30" customHeight="1">
      <c r="E64" s="8"/>
      <c r="I64" s="6" t="e">
        <f>VLOOKUP(A64,#REF!,3,FALSE)</f>
        <v>#REF!</v>
      </c>
      <c r="K64" s="9" t="e">
        <f>VLOOKUP(A64,#REF!,4,FALSE)</f>
        <v>#REF!</v>
      </c>
      <c r="M64" s="7" t="e">
        <f t="shared" si="2"/>
        <v>#REF!</v>
      </c>
    </row>
    <row r="65" spans="5:13" ht="30" customHeight="1">
      <c r="E65" s="8"/>
      <c r="I65" s="6" t="e">
        <f>VLOOKUP(A65,#REF!,3,FALSE)</f>
        <v>#REF!</v>
      </c>
      <c r="K65" s="9" t="e">
        <f>VLOOKUP(A65,#REF!,4,FALSE)</f>
        <v>#REF!</v>
      </c>
      <c r="M65" s="7" t="e">
        <f t="shared" si="2"/>
        <v>#REF!</v>
      </c>
    </row>
    <row r="66" spans="5:13" ht="30" customHeight="1">
      <c r="E66" s="8"/>
      <c r="I66" s="6" t="e">
        <f>VLOOKUP(A66,#REF!,3,FALSE)</f>
        <v>#REF!</v>
      </c>
      <c r="K66" s="9" t="e">
        <f>VLOOKUP(A66,#REF!,4,FALSE)</f>
        <v>#REF!</v>
      </c>
      <c r="M66" s="7" t="e">
        <f t="shared" si="2"/>
        <v>#REF!</v>
      </c>
    </row>
    <row r="67" spans="5:13" ht="30" customHeight="1">
      <c r="E67" s="8"/>
      <c r="I67" s="6" t="e">
        <f>VLOOKUP(A67,#REF!,3,FALSE)</f>
        <v>#REF!</v>
      </c>
      <c r="K67" s="9" t="e">
        <f>VLOOKUP(A67,#REF!,4,FALSE)</f>
        <v>#REF!</v>
      </c>
      <c r="M67" s="7" t="e">
        <f t="shared" si="2"/>
        <v>#REF!</v>
      </c>
    </row>
    <row r="68" spans="5:13" ht="30" customHeight="1">
      <c r="E68" s="8"/>
      <c r="I68" s="6" t="e">
        <f>VLOOKUP(A68,#REF!,3,FALSE)</f>
        <v>#REF!</v>
      </c>
      <c r="K68" s="9" t="e">
        <f>VLOOKUP(A68,#REF!,4,FALSE)</f>
        <v>#REF!</v>
      </c>
      <c r="M68" s="7" t="e">
        <f t="shared" ref="M68:M100" si="3">K68-G68</f>
        <v>#REF!</v>
      </c>
    </row>
    <row r="69" spans="5:13" ht="30" customHeight="1">
      <c r="E69" s="8"/>
      <c r="I69" s="6" t="e">
        <f>VLOOKUP(A69,#REF!,3,FALSE)</f>
        <v>#REF!</v>
      </c>
      <c r="K69" s="9" t="e">
        <f>VLOOKUP(A69,#REF!,4,FALSE)</f>
        <v>#REF!</v>
      </c>
      <c r="M69" s="7" t="e">
        <f t="shared" si="3"/>
        <v>#REF!</v>
      </c>
    </row>
    <row r="70" spans="5:13" ht="30" customHeight="1">
      <c r="E70" s="8"/>
      <c r="I70" s="6" t="e">
        <f>VLOOKUP(A70,#REF!,3,FALSE)</f>
        <v>#REF!</v>
      </c>
      <c r="K70" s="9" t="e">
        <f>VLOOKUP(A70,#REF!,4,FALSE)</f>
        <v>#REF!</v>
      </c>
      <c r="M70" s="7" t="e">
        <f t="shared" si="3"/>
        <v>#REF!</v>
      </c>
    </row>
    <row r="71" spans="5:13" ht="30" customHeight="1">
      <c r="E71" s="8"/>
      <c r="I71" s="6" t="e">
        <f>VLOOKUP(A71,#REF!,3,FALSE)</f>
        <v>#REF!</v>
      </c>
      <c r="K71" s="9" t="e">
        <f>VLOOKUP(A71,#REF!,4,FALSE)</f>
        <v>#REF!</v>
      </c>
      <c r="M71" s="7" t="e">
        <f t="shared" si="3"/>
        <v>#REF!</v>
      </c>
    </row>
    <row r="72" spans="5:13" ht="30" customHeight="1">
      <c r="E72" s="8"/>
      <c r="I72" s="6" t="e">
        <f>VLOOKUP(A72,#REF!,3,FALSE)</f>
        <v>#REF!</v>
      </c>
      <c r="K72" s="9" t="e">
        <f>VLOOKUP(A72,#REF!,4,FALSE)</f>
        <v>#REF!</v>
      </c>
      <c r="M72" s="7" t="e">
        <f t="shared" si="3"/>
        <v>#REF!</v>
      </c>
    </row>
    <row r="73" spans="5:13" ht="30" customHeight="1">
      <c r="E73" s="8"/>
      <c r="I73" s="6" t="e">
        <f>VLOOKUP(A73,#REF!,3,FALSE)</f>
        <v>#REF!</v>
      </c>
      <c r="K73" s="9" t="e">
        <f>VLOOKUP(A73,#REF!,4,FALSE)</f>
        <v>#REF!</v>
      </c>
      <c r="M73" s="7" t="e">
        <f t="shared" si="3"/>
        <v>#REF!</v>
      </c>
    </row>
    <row r="74" spans="5:13">
      <c r="I74" s="6" t="e">
        <f>VLOOKUP(A74,#REF!,3,FALSE)</f>
        <v>#REF!</v>
      </c>
      <c r="K74" s="9" t="e">
        <f>VLOOKUP(A74,#REF!,4,FALSE)</f>
        <v>#REF!</v>
      </c>
      <c r="M74" s="7" t="e">
        <f t="shared" si="3"/>
        <v>#REF!</v>
      </c>
    </row>
    <row r="75" spans="5:13">
      <c r="I75" s="6" t="e">
        <f>VLOOKUP(A75,#REF!,3,FALSE)</f>
        <v>#REF!</v>
      </c>
      <c r="K75" s="9" t="e">
        <f>VLOOKUP(A75,#REF!,4,FALSE)</f>
        <v>#REF!</v>
      </c>
      <c r="M75" s="7" t="e">
        <f t="shared" si="3"/>
        <v>#REF!</v>
      </c>
    </row>
    <row r="76" spans="5:13">
      <c r="I76" s="6" t="e">
        <f>VLOOKUP(A76,#REF!,3,FALSE)</f>
        <v>#REF!</v>
      </c>
      <c r="K76" s="9" t="e">
        <f>VLOOKUP(A76,#REF!,4,FALSE)</f>
        <v>#REF!</v>
      </c>
      <c r="M76" s="7" t="e">
        <f t="shared" si="3"/>
        <v>#REF!</v>
      </c>
    </row>
    <row r="77" spans="5:13">
      <c r="I77" s="6" t="e">
        <f>VLOOKUP(A77,#REF!,3,FALSE)</f>
        <v>#REF!</v>
      </c>
      <c r="K77" s="9" t="e">
        <f>VLOOKUP(A77,#REF!,4,FALSE)</f>
        <v>#REF!</v>
      </c>
      <c r="M77" s="7" t="e">
        <f t="shared" si="3"/>
        <v>#REF!</v>
      </c>
    </row>
    <row r="78" spans="5:13">
      <c r="I78" s="6" t="e">
        <f>VLOOKUP(A78,#REF!,3,FALSE)</f>
        <v>#REF!</v>
      </c>
      <c r="K78" s="9" t="e">
        <f>VLOOKUP(A78,#REF!,4,FALSE)</f>
        <v>#REF!</v>
      </c>
      <c r="M78" s="7" t="e">
        <f t="shared" si="3"/>
        <v>#REF!</v>
      </c>
    </row>
    <row r="79" spans="5:13">
      <c r="I79" s="6" t="e">
        <f>VLOOKUP(A79,#REF!,3,FALSE)</f>
        <v>#REF!</v>
      </c>
      <c r="K79" s="9" t="e">
        <f>VLOOKUP(A79,#REF!,4,FALSE)</f>
        <v>#REF!</v>
      </c>
      <c r="M79" s="7" t="e">
        <f t="shared" si="3"/>
        <v>#REF!</v>
      </c>
    </row>
    <row r="80" spans="5:13">
      <c r="I80" s="6" t="e">
        <f>VLOOKUP(A80,#REF!,3,FALSE)</f>
        <v>#REF!</v>
      </c>
      <c r="K80" s="9" t="e">
        <f>VLOOKUP(A80,#REF!,4,FALSE)</f>
        <v>#REF!</v>
      </c>
      <c r="M80" s="7" t="e">
        <f t="shared" si="3"/>
        <v>#REF!</v>
      </c>
    </row>
    <row r="81" spans="9:13">
      <c r="I81" s="6" t="e">
        <f>VLOOKUP(A81,#REF!,3,FALSE)</f>
        <v>#REF!</v>
      </c>
      <c r="K81" s="9" t="e">
        <f>VLOOKUP(A81,#REF!,4,FALSE)</f>
        <v>#REF!</v>
      </c>
      <c r="M81" s="7" t="e">
        <f t="shared" si="3"/>
        <v>#REF!</v>
      </c>
    </row>
    <row r="82" spans="9:13">
      <c r="I82" s="6" t="e">
        <f>VLOOKUP(A82,#REF!,3,FALSE)</f>
        <v>#REF!</v>
      </c>
      <c r="K82" s="9" t="e">
        <f>VLOOKUP(A82,#REF!,4,FALSE)</f>
        <v>#REF!</v>
      </c>
      <c r="M82" s="7" t="e">
        <f t="shared" si="3"/>
        <v>#REF!</v>
      </c>
    </row>
    <row r="83" spans="9:13">
      <c r="I83" s="6" t="e">
        <f>VLOOKUP(A83,#REF!,3,FALSE)</f>
        <v>#REF!</v>
      </c>
      <c r="K83" s="9" t="e">
        <f>VLOOKUP(A83,#REF!,4,FALSE)</f>
        <v>#REF!</v>
      </c>
      <c r="M83" s="7" t="e">
        <f t="shared" si="3"/>
        <v>#REF!</v>
      </c>
    </row>
    <row r="84" spans="9:13">
      <c r="I84" s="6" t="e">
        <f>VLOOKUP(A84,#REF!,3,FALSE)</f>
        <v>#REF!</v>
      </c>
      <c r="K84" s="9" t="e">
        <f>VLOOKUP(A84,#REF!,4,FALSE)</f>
        <v>#REF!</v>
      </c>
      <c r="M84" s="7" t="e">
        <f t="shared" si="3"/>
        <v>#REF!</v>
      </c>
    </row>
    <row r="85" spans="9:13">
      <c r="I85" s="6" t="e">
        <f>VLOOKUP(A85,#REF!,3,FALSE)</f>
        <v>#REF!</v>
      </c>
      <c r="K85" s="9" t="e">
        <f>VLOOKUP(A85,#REF!,4,FALSE)</f>
        <v>#REF!</v>
      </c>
      <c r="M85" s="7" t="e">
        <f t="shared" si="3"/>
        <v>#REF!</v>
      </c>
    </row>
    <row r="86" spans="9:13">
      <c r="I86" s="6" t="e">
        <f>VLOOKUP(A86,#REF!,3,FALSE)</f>
        <v>#REF!</v>
      </c>
      <c r="K86" s="9" t="e">
        <f>VLOOKUP(A86,#REF!,4,FALSE)</f>
        <v>#REF!</v>
      </c>
      <c r="M86" s="7" t="e">
        <f t="shared" si="3"/>
        <v>#REF!</v>
      </c>
    </row>
    <row r="87" spans="9:13">
      <c r="I87" s="6" t="e">
        <f>VLOOKUP(A87,#REF!,3,FALSE)</f>
        <v>#REF!</v>
      </c>
      <c r="K87" s="9" t="e">
        <f>VLOOKUP(A87,#REF!,4,FALSE)</f>
        <v>#REF!</v>
      </c>
      <c r="M87" s="7" t="e">
        <f t="shared" si="3"/>
        <v>#REF!</v>
      </c>
    </row>
    <row r="88" spans="9:13">
      <c r="I88" s="6" t="e">
        <f>VLOOKUP(A88,#REF!,3,FALSE)</f>
        <v>#REF!</v>
      </c>
      <c r="K88" s="9" t="e">
        <f>VLOOKUP(A88,#REF!,4,FALSE)</f>
        <v>#REF!</v>
      </c>
      <c r="M88" s="7" t="e">
        <f t="shared" si="3"/>
        <v>#REF!</v>
      </c>
    </row>
    <row r="89" spans="9:13">
      <c r="I89" s="6" t="e">
        <f>VLOOKUP(A89,#REF!,3,FALSE)</f>
        <v>#REF!</v>
      </c>
      <c r="K89" s="9" t="e">
        <f>VLOOKUP(A89,#REF!,4,FALSE)</f>
        <v>#REF!</v>
      </c>
      <c r="M89" s="7" t="e">
        <f t="shared" si="3"/>
        <v>#REF!</v>
      </c>
    </row>
    <row r="90" spans="9:13">
      <c r="I90" s="6" t="e">
        <f>VLOOKUP(A90,#REF!,3,FALSE)</f>
        <v>#REF!</v>
      </c>
      <c r="K90" s="9" t="e">
        <f>VLOOKUP(A90,#REF!,4,FALSE)</f>
        <v>#REF!</v>
      </c>
      <c r="M90" s="7" t="e">
        <f t="shared" si="3"/>
        <v>#REF!</v>
      </c>
    </row>
    <row r="91" spans="9:13">
      <c r="I91" s="6" t="e">
        <f>VLOOKUP(A91,#REF!,3,FALSE)</f>
        <v>#REF!</v>
      </c>
      <c r="K91" s="9" t="e">
        <f>VLOOKUP(A91,#REF!,4,FALSE)</f>
        <v>#REF!</v>
      </c>
      <c r="M91" s="7" t="e">
        <f t="shared" si="3"/>
        <v>#REF!</v>
      </c>
    </row>
    <row r="92" spans="9:13">
      <c r="I92" s="6" t="e">
        <f>VLOOKUP(A92,#REF!,3,FALSE)</f>
        <v>#REF!</v>
      </c>
      <c r="K92" s="9" t="e">
        <f>VLOOKUP(A92,#REF!,4,FALSE)</f>
        <v>#REF!</v>
      </c>
      <c r="M92" s="7" t="e">
        <f t="shared" si="3"/>
        <v>#REF!</v>
      </c>
    </row>
    <row r="93" spans="9:13">
      <c r="I93" s="6" t="e">
        <f>VLOOKUP(A93,#REF!,3,FALSE)</f>
        <v>#REF!</v>
      </c>
      <c r="K93" s="9" t="e">
        <f>VLOOKUP(A93,#REF!,4,FALSE)</f>
        <v>#REF!</v>
      </c>
      <c r="M93" s="7" t="e">
        <f t="shared" si="3"/>
        <v>#REF!</v>
      </c>
    </row>
    <row r="94" spans="9:13">
      <c r="I94" s="6" t="e">
        <f>VLOOKUP(A94,#REF!,3,FALSE)</f>
        <v>#REF!</v>
      </c>
      <c r="K94" s="9" t="e">
        <f>VLOOKUP(A94,#REF!,4,FALSE)</f>
        <v>#REF!</v>
      </c>
      <c r="M94" s="7" t="e">
        <f t="shared" si="3"/>
        <v>#REF!</v>
      </c>
    </row>
    <row r="95" spans="9:13">
      <c r="I95" s="6" t="e">
        <f>VLOOKUP(A95,#REF!,3,FALSE)</f>
        <v>#REF!</v>
      </c>
      <c r="K95" s="9" t="e">
        <f>VLOOKUP(A95,#REF!,4,FALSE)</f>
        <v>#REF!</v>
      </c>
      <c r="M95" s="7" t="e">
        <f t="shared" si="3"/>
        <v>#REF!</v>
      </c>
    </row>
    <row r="96" spans="9:13">
      <c r="I96" s="6" t="e">
        <f>VLOOKUP(A96,#REF!,3,FALSE)</f>
        <v>#REF!</v>
      </c>
      <c r="K96" s="9" t="e">
        <f>VLOOKUP(A96,#REF!,4,FALSE)</f>
        <v>#REF!</v>
      </c>
      <c r="M96" s="7" t="e">
        <f t="shared" si="3"/>
        <v>#REF!</v>
      </c>
    </row>
    <row r="97" spans="9:13">
      <c r="I97" s="6" t="e">
        <f>VLOOKUP(A97,#REF!,3,FALSE)</f>
        <v>#REF!</v>
      </c>
      <c r="K97" s="9" t="e">
        <f>VLOOKUP(A97,#REF!,4,FALSE)</f>
        <v>#REF!</v>
      </c>
      <c r="M97" s="7" t="e">
        <f t="shared" si="3"/>
        <v>#REF!</v>
      </c>
    </row>
    <row r="98" spans="9:13">
      <c r="I98" s="6" t="e">
        <f>VLOOKUP(A98,#REF!,3,FALSE)</f>
        <v>#REF!</v>
      </c>
      <c r="K98" s="9" t="e">
        <f>VLOOKUP(A98,#REF!,4,FALSE)</f>
        <v>#REF!</v>
      </c>
      <c r="M98" s="7" t="e">
        <f t="shared" si="3"/>
        <v>#REF!</v>
      </c>
    </row>
    <row r="99" spans="9:13">
      <c r="I99" s="6" t="e">
        <f>VLOOKUP(A99,#REF!,3,FALSE)</f>
        <v>#REF!</v>
      </c>
      <c r="K99" s="9" t="e">
        <f>VLOOKUP(A99,#REF!,4,FALSE)</f>
        <v>#REF!</v>
      </c>
      <c r="M99" s="7" t="e">
        <f t="shared" si="3"/>
        <v>#REF!</v>
      </c>
    </row>
    <row r="100" spans="9:13">
      <c r="I100" s="6" t="e">
        <f>VLOOKUP(A100,#REF!,3,FALSE)</f>
        <v>#REF!</v>
      </c>
      <c r="K100" s="9" t="e">
        <f>VLOOKUP(A100,#REF!,4,FALSE)</f>
        <v>#REF!</v>
      </c>
      <c r="M100" s="7" t="e">
        <f t="shared" si="3"/>
        <v>#REF!</v>
      </c>
    </row>
    <row r="101" spans="9:13">
      <c r="I101" s="6" t="e">
        <f>VLOOKUP(A101,#REF!,3,FALSE)</f>
        <v>#REF!</v>
      </c>
      <c r="K101" s="9" t="e">
        <f>VLOOKUP(A101,#REF!,4,FALSE)</f>
        <v>#REF!</v>
      </c>
    </row>
    <row r="102" spans="9:13">
      <c r="K102" s="9" t="e">
        <f>VLOOKUP(A102,#REF!,4,FALSE)</f>
        <v>#REF!</v>
      </c>
    </row>
    <row r="103" spans="9:13">
      <c r="K103" s="9" t="e">
        <f>VLOOKUP(A103,#REF!,4,FALSE)</f>
        <v>#REF!</v>
      </c>
    </row>
  </sheetData>
  <sortState ref="A2:P60">
    <sortCondition ref="K2:K60"/>
  </sortState>
  <dataValidations count="1">
    <dataValidation type="custom" allowBlank="1" showInputMessage="1" showErrorMessage="1" error="Duplicate number" sqref="A53:A59 A3 A51 A49 A46:A47 A43:A44 A41 A38:A39 A36 A34 A32 A30 A28 A22 A20 A10 A5 A18 A14 A12 A61:A71">
      <formula1>COUNTIF($A$1:$A$71,A3)=1</formula1>
    </dataValidation>
  </dataValidations>
  <pageMargins left="0.15748031496062992" right="0.15748031496062992" top="0.19685039370078741" bottom="0.19685039370078741" header="0.51181102362204722" footer="0.51181102362204722"/>
  <pageSetup paperSize="9" scale="125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Christmas Handicap</vt:lpstr>
      <vt:lpstr>'Christmas Handicap'!Print_Area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</cp:lastModifiedBy>
  <cp:lastPrinted>2017-12-18T17:57:54Z</cp:lastPrinted>
  <dcterms:created xsi:type="dcterms:W3CDTF">2010-05-10T20:15:06Z</dcterms:created>
  <dcterms:modified xsi:type="dcterms:W3CDTF">2017-12-18T20:39:57Z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