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codeName="ThisWorkbook" defaultThemeVersion="124226"/>
  <mc:AlternateContent xmlns:mc="http://schemas.openxmlformats.org/markup-compatibility/2006">
    <mc:Choice Requires="x15">
      <x15ac:absPath xmlns:x15ac="http://schemas.microsoft.com/office/spreadsheetml/2010/11/ac" url="C:\Users\spudg\Documents\My Data\Excel\Kilmarnock Harriers\Christmas Handicap\"/>
    </mc:Choice>
  </mc:AlternateContent>
  <xr:revisionPtr revIDLastSave="0" documentId="13_ncr:1_{CC86A2BB-8C7C-44A6-B1F2-8E850802E676}" xr6:coauthVersionLast="40" xr6:coauthVersionMax="40" xr10:uidLastSave="{00000000-0000-0000-0000-000000000000}"/>
  <bookViews>
    <workbookView xWindow="240" yWindow="90" windowWidth="18075" windowHeight="10740" activeTab="1" xr2:uid="{00000000-000D-0000-FFFF-FFFF00000000}"/>
  </bookViews>
  <sheets>
    <sheet name="Instructions" sheetId="16" r:id="rId1"/>
    <sheet name="Christmas Handicap" sheetId="20" r:id="rId2"/>
    <sheet name="Finish" sheetId="17" r:id="rId3"/>
    <sheet name="Stopwatch" sheetId="18" r:id="rId4"/>
    <sheet name="Registration" sheetId="21" r:id="rId5"/>
  </sheets>
  <definedNames>
    <definedName name="_xlnm.Print_Area" localSheetId="1">'Christmas Handicap'!$A$1:$G$60</definedName>
    <definedName name="_xlnm.Print_Area" localSheetId="4">Registration!$A$1:$G$36</definedName>
    <definedName name="Stopwatch_Download" localSheetId="0">Instructions!#REF!</definedName>
    <definedName name="Stopwatch_Download" localSheetId="3">Stopwatch!$E$1:$F$82</definedName>
    <definedName name="Stopwatch_Download_11" localSheetId="3">Stopwatch!$E$1:$F$128</definedName>
    <definedName name="Stopwatch_Download_12" localSheetId="3">Stopwatch!$E$1:$F$50</definedName>
    <definedName name="Stopwatch_Download_13" localSheetId="3">Stopwatch!$E$1:$F$88</definedName>
    <definedName name="Stopwatch_Download_14" localSheetId="3">Stopwatch!$E$1:$F$50</definedName>
    <definedName name="Stopwatch_Download_15" localSheetId="3">Stopwatch!$C$1:$D$126</definedName>
    <definedName name="Stopwatch_Download_16" localSheetId="3">Stopwatch!$A$1:$B$146</definedName>
    <definedName name="Stopwatch_Download_6" localSheetId="3">Stopwatch!$E$1:$F$120</definedName>
    <definedName name="Stopwatch_Download_7" localSheetId="3">Stopwatch!$E$1:$F$120</definedName>
    <definedName name="Stopwatch_Download_8" localSheetId="3">Stopwatch!$E$1:$F$120</definedName>
  </definedNames>
  <calcPr calcId="181029"/>
</workbook>
</file>

<file path=xl/calcChain.xml><?xml version="1.0" encoding="utf-8"?>
<calcChain xmlns="http://schemas.openxmlformats.org/spreadsheetml/2006/main">
  <c r="P60" i="20" l="1"/>
  <c r="P59" i="20"/>
  <c r="P58" i="20"/>
  <c r="P57" i="20"/>
  <c r="P56" i="20"/>
  <c r="P55" i="20"/>
  <c r="P54" i="20"/>
  <c r="P53" i="20"/>
  <c r="P52" i="20"/>
  <c r="P51" i="20"/>
  <c r="P50" i="20"/>
  <c r="P49" i="20"/>
  <c r="P48" i="20"/>
  <c r="P47" i="20"/>
  <c r="P46" i="20"/>
  <c r="P45" i="20"/>
  <c r="P44" i="20"/>
  <c r="P43" i="20"/>
  <c r="P42" i="20"/>
  <c r="P41" i="20"/>
  <c r="P40" i="20"/>
  <c r="P39" i="20"/>
  <c r="P38" i="20"/>
  <c r="P37" i="20"/>
  <c r="P36" i="20"/>
  <c r="P35" i="20"/>
  <c r="P34" i="20"/>
  <c r="P33" i="20"/>
  <c r="P32" i="20"/>
  <c r="P31" i="20"/>
  <c r="P30" i="20"/>
  <c r="P29" i="20"/>
  <c r="P28" i="20"/>
  <c r="P27" i="20"/>
  <c r="P26" i="20"/>
  <c r="P25" i="20"/>
  <c r="P24" i="20"/>
  <c r="P23" i="20"/>
  <c r="P22" i="20"/>
  <c r="P21" i="20"/>
  <c r="P20" i="20"/>
  <c r="P19" i="20"/>
  <c r="P18" i="20"/>
  <c r="P17" i="20"/>
  <c r="P16" i="20"/>
  <c r="P15" i="20"/>
  <c r="P14" i="20"/>
  <c r="P13" i="20"/>
  <c r="P12" i="20"/>
  <c r="P11" i="20"/>
  <c r="P10" i="20"/>
  <c r="P9" i="20"/>
  <c r="P8" i="20"/>
  <c r="P7" i="20"/>
  <c r="P6" i="20"/>
  <c r="P5" i="20"/>
  <c r="P4" i="20"/>
  <c r="P3" i="20"/>
  <c r="P2" i="20"/>
  <c r="C101" i="18" l="1"/>
  <c r="C100" i="18" l="1"/>
  <c r="C99" i="18"/>
  <c r="D99" i="17" s="1"/>
  <c r="C98" i="18"/>
  <c r="C97" i="18"/>
  <c r="C96" i="18"/>
  <c r="C95" i="18"/>
  <c r="D95" i="17" s="1"/>
  <c r="C94" i="18"/>
  <c r="C93" i="18"/>
  <c r="C92" i="18"/>
  <c r="C91" i="18"/>
  <c r="D91" i="17" s="1"/>
  <c r="C90" i="18"/>
  <c r="C89" i="18"/>
  <c r="C88" i="18"/>
  <c r="C87" i="18"/>
  <c r="D87" i="17" s="1"/>
  <c r="C86" i="18"/>
  <c r="C85" i="18"/>
  <c r="C84" i="18"/>
  <c r="C83" i="18"/>
  <c r="D83" i="17" s="1"/>
  <c r="C82" i="18"/>
  <c r="C81" i="18"/>
  <c r="C80" i="18"/>
  <c r="C79" i="18"/>
  <c r="D79" i="17" s="1"/>
  <c r="C78" i="18"/>
  <c r="C77" i="18"/>
  <c r="C76" i="18"/>
  <c r="C75" i="18"/>
  <c r="D75" i="17" s="1"/>
  <c r="C74" i="18"/>
  <c r="C73" i="18"/>
  <c r="C72" i="18"/>
  <c r="C71" i="18"/>
  <c r="D71" i="17" s="1"/>
  <c r="C70" i="18"/>
  <c r="C69" i="18"/>
  <c r="C68" i="18"/>
  <c r="C67" i="18"/>
  <c r="D67" i="17" s="1"/>
  <c r="C66" i="18"/>
  <c r="C65" i="18"/>
  <c r="C64" i="18"/>
  <c r="C63" i="18"/>
  <c r="D63" i="17" s="1"/>
  <c r="C62" i="18"/>
  <c r="C61" i="18"/>
  <c r="C60" i="18"/>
  <c r="D60" i="17" s="1"/>
  <c r="C58" i="18"/>
  <c r="D58" i="17" s="1"/>
  <c r="C57" i="18"/>
  <c r="D57" i="17" s="1"/>
  <c r="C56" i="18"/>
  <c r="D56" i="17" s="1"/>
  <c r="C54" i="18"/>
  <c r="D54" i="17" s="1"/>
  <c r="C53" i="18"/>
  <c r="D53" i="17" s="1"/>
  <c r="C52" i="18"/>
  <c r="C50" i="18"/>
  <c r="D50" i="17" s="1"/>
  <c r="C49" i="18"/>
  <c r="D49" i="17" s="1"/>
  <c r="C48" i="18"/>
  <c r="C46" i="18"/>
  <c r="D46" i="17" s="1"/>
  <c r="C45" i="18"/>
  <c r="D45" i="17" s="1"/>
  <c r="C44" i="18"/>
  <c r="D44" i="17" s="1"/>
  <c r="C42" i="18"/>
  <c r="D42" i="17" s="1"/>
  <c r="C41" i="18"/>
  <c r="D41" i="17" s="1"/>
  <c r="C40" i="18"/>
  <c r="D40" i="17" s="1"/>
  <c r="C38" i="18"/>
  <c r="D38" i="17" s="1"/>
  <c r="C37" i="18"/>
  <c r="D37" i="17" s="1"/>
  <c r="C36" i="18"/>
  <c r="C34" i="18"/>
  <c r="D34" i="17" s="1"/>
  <c r="C33" i="18"/>
  <c r="D33" i="17" s="1"/>
  <c r="C32" i="18"/>
  <c r="C30" i="18"/>
  <c r="D30" i="17" s="1"/>
  <c r="C29" i="18"/>
  <c r="D29" i="17" s="1"/>
  <c r="C28" i="18"/>
  <c r="D28" i="17" s="1"/>
  <c r="C26" i="18"/>
  <c r="D26" i="17" s="1"/>
  <c r="C25" i="18"/>
  <c r="D25" i="17" s="1"/>
  <c r="C24" i="18"/>
  <c r="D24" i="17" s="1"/>
  <c r="C22" i="18"/>
  <c r="D22" i="17" s="1"/>
  <c r="C21" i="18"/>
  <c r="D21" i="17" s="1"/>
  <c r="C20" i="18"/>
  <c r="C18" i="18"/>
  <c r="D18" i="17" s="1"/>
  <c r="C17" i="18"/>
  <c r="D17" i="17" s="1"/>
  <c r="C16" i="18"/>
  <c r="D16" i="17" s="1"/>
  <c r="C14" i="18"/>
  <c r="D14" i="17" s="1"/>
  <c r="C13" i="18"/>
  <c r="D13" i="17" s="1"/>
  <c r="C12" i="18"/>
  <c r="D12" i="17" s="1"/>
  <c r="C10" i="18"/>
  <c r="D10" i="17" s="1"/>
  <c r="C9" i="18"/>
  <c r="D9" i="17" s="1"/>
  <c r="C8" i="18"/>
  <c r="D8" i="17" s="1"/>
  <c r="C6" i="18"/>
  <c r="D6" i="17" s="1"/>
  <c r="C5" i="18"/>
  <c r="D5" i="17" s="1"/>
  <c r="C4" i="18"/>
  <c r="D4" i="17" s="1"/>
  <c r="C2" i="18"/>
  <c r="D2" i="17" s="1"/>
  <c r="D101" i="17"/>
  <c r="D100" i="17"/>
  <c r="D98" i="17"/>
  <c r="D97" i="17"/>
  <c r="D96" i="17"/>
  <c r="D94" i="17"/>
  <c r="D93" i="17"/>
  <c r="D92" i="17"/>
  <c r="D90" i="17"/>
  <c r="D89" i="17"/>
  <c r="D88" i="17"/>
  <c r="D86" i="17"/>
  <c r="D85" i="17"/>
  <c r="D84" i="17"/>
  <c r="D82" i="17"/>
  <c r="D81" i="17"/>
  <c r="D80" i="17"/>
  <c r="D78" i="17"/>
  <c r="D77" i="17"/>
  <c r="D76" i="17"/>
  <c r="D74" i="17"/>
  <c r="D73" i="17"/>
  <c r="D72" i="17"/>
  <c r="D70" i="17"/>
  <c r="D69" i="17"/>
  <c r="D68" i="17"/>
  <c r="D66" i="17"/>
  <c r="D65" i="17"/>
  <c r="D64" i="17"/>
  <c r="D62" i="17"/>
  <c r="D61" i="17"/>
  <c r="D52" i="17"/>
  <c r="D48" i="17"/>
  <c r="D36" i="17"/>
  <c r="D32" i="17"/>
  <c r="D20" i="17"/>
  <c r="C59" i="18"/>
  <c r="D59" i="17" s="1"/>
  <c r="C55" i="18"/>
  <c r="D55" i="17" s="1"/>
  <c r="C51" i="18"/>
  <c r="D51" i="17" s="1"/>
  <c r="C47" i="18"/>
  <c r="D47" i="17" s="1"/>
  <c r="C43" i="18"/>
  <c r="D43" i="17" s="1"/>
  <c r="C39" i="18"/>
  <c r="D39" i="17" s="1"/>
  <c r="C35" i="18"/>
  <c r="D35" i="17" s="1"/>
  <c r="C31" i="18"/>
  <c r="D31" i="17" s="1"/>
  <c r="C27" i="18"/>
  <c r="D27" i="17" s="1"/>
  <c r="C23" i="18"/>
  <c r="D23" i="17" s="1"/>
  <c r="C19" i="18"/>
  <c r="D19" i="17" s="1"/>
  <c r="C15" i="18"/>
  <c r="D15" i="17" s="1"/>
  <c r="C11" i="18"/>
  <c r="D11" i="17" s="1"/>
  <c r="C7" i="18"/>
  <c r="D7" i="17" s="1"/>
  <c r="C3" i="18"/>
  <c r="D3" i="17" s="1"/>
  <c r="B60" i="17" l="1"/>
  <c r="B59" i="17"/>
  <c r="B58" i="17"/>
  <c r="B57"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K83" i="20"/>
  <c r="K82" i="20"/>
  <c r="K81" i="20"/>
  <c r="K80" i="20"/>
  <c r="K79" i="20"/>
  <c r="K78" i="20"/>
  <c r="K77" i="20"/>
  <c r="K76" i="20"/>
  <c r="K75" i="20"/>
  <c r="K74" i="20"/>
  <c r="K73" i="20"/>
  <c r="K72" i="20"/>
  <c r="K71" i="20"/>
  <c r="K70" i="20"/>
  <c r="K69" i="20"/>
  <c r="K68" i="20"/>
  <c r="K67" i="20"/>
  <c r="K66" i="20"/>
  <c r="K65" i="20"/>
  <c r="K64" i="20"/>
  <c r="K63" i="20"/>
  <c r="K62" i="20"/>
  <c r="K61" i="20"/>
  <c r="I81" i="20"/>
  <c r="I80" i="20"/>
  <c r="I79" i="20"/>
  <c r="I78" i="20"/>
  <c r="I77" i="20"/>
  <c r="I76" i="20"/>
  <c r="I75" i="20"/>
  <c r="I74" i="20"/>
  <c r="I73" i="20"/>
  <c r="I72" i="20"/>
  <c r="I71" i="20"/>
  <c r="I70" i="20"/>
  <c r="I69" i="20"/>
  <c r="I68" i="20"/>
  <c r="I67" i="20"/>
  <c r="I66" i="20"/>
  <c r="I65" i="20"/>
  <c r="I64" i="20"/>
  <c r="I63" i="20"/>
  <c r="I62" i="20"/>
  <c r="I61" i="20"/>
  <c r="B2" i="17" l="1"/>
  <c r="M80" i="20" l="1"/>
  <c r="M79" i="20"/>
  <c r="M78" i="20"/>
  <c r="M77" i="20"/>
  <c r="M76" i="20"/>
  <c r="M75" i="20"/>
  <c r="M74" i="20"/>
  <c r="M73" i="20"/>
  <c r="M72" i="20"/>
  <c r="M71" i="20"/>
  <c r="M70" i="20"/>
  <c r="M69" i="20"/>
  <c r="M68" i="20"/>
  <c r="M67" i="20"/>
  <c r="M66" i="20"/>
  <c r="M65" i="20"/>
  <c r="M64" i="20"/>
  <c r="M63" i="20"/>
  <c r="M62" i="20"/>
  <c r="M61" i="20"/>
  <c r="B101" i="17" l="1"/>
  <c r="B100" i="17"/>
  <c r="B99" i="17"/>
  <c r="B98" i="17"/>
  <c r="B97" i="17"/>
  <c r="B96" i="17"/>
  <c r="B95" i="17"/>
  <c r="B94" i="17"/>
  <c r="B93" i="17"/>
  <c r="B92" i="17"/>
  <c r="B91" i="17"/>
  <c r="B90" i="17"/>
  <c r="B89" i="17"/>
  <c r="B88" i="17"/>
  <c r="B87" i="17"/>
  <c r="B86" i="17"/>
  <c r="B85" i="17"/>
  <c r="B84" i="17"/>
  <c r="B83" i="17"/>
  <c r="B82" i="17"/>
  <c r="B81" i="17"/>
  <c r="B80" i="17"/>
  <c r="B79" i="17"/>
  <c r="B78" i="17"/>
  <c r="B77" i="17"/>
  <c r="B76" i="17"/>
  <c r="B75" i="17"/>
  <c r="B74" i="17"/>
  <c r="B73" i="17"/>
  <c r="B72" i="17"/>
  <c r="B71" i="17"/>
  <c r="B70" i="17"/>
  <c r="B69" i="17"/>
  <c r="B68" i="17"/>
  <c r="B67" i="17"/>
  <c r="B66" i="17"/>
  <c r="B65" i="17"/>
  <c r="B64" i="17"/>
  <c r="B63" i="17"/>
  <c r="B62" i="17"/>
  <c r="B61" i="17"/>
  <c r="B9" i="17"/>
  <c r="B8" i="17"/>
  <c r="B7" i="17"/>
  <c r="B6" i="17"/>
  <c r="B5" i="17"/>
  <c r="B4" i="17"/>
  <c r="B3"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Stopwatch Download" type="6" refreshedVersion="0" background="1" saveData="1">
    <textPr prompt="0" sourceFile="C:\Users\Ian\Documents\My Data\Excel\Kilmarnock Harriers\Stopwatch Test\Stopwatch Download.txt">
      <textFields>
        <textField/>
      </textFields>
    </textPr>
  </connection>
  <connection id="2" xr16:uid="{00000000-0015-0000-FFFF-FFFF01000000}" name="Stopwatch Download1" type="6" refreshedVersion="3" background="1" saveData="1">
    <textPr prompt="0" codePage="850" firstRow="4" sourceFile="C:\Users\Ian\Documents\My Data\Excel\Kilmarnock Harriers\Stopwatch Test\Stopwatch Download.txt">
      <textFields count="4">
        <textField type="skip"/>
        <textField type="skip"/>
        <textField/>
        <textField/>
      </textFields>
    </textPr>
  </connection>
  <connection id="3" xr16:uid="{00000000-0015-0000-FFFF-FFFF02000000}" name="Stopwatch Download12"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 id="4" xr16:uid="{00000000-0015-0000-FFFF-FFFF03000000}" name="Stopwatch Download2" type="6" refreshedVersion="3" background="1" saveData="1">
    <textPr prompt="0" codePage="850" firstRow="4" sourceFile="C:\Users\Ian\Documents\My Data\Excel\Kilmarnock Harriers\Stopwatch Test\Stopwatch Download.txt">
      <textFields count="4">
        <textField type="skip"/>
        <textField type="skip"/>
        <textField/>
        <textField/>
      </textFields>
    </textPr>
  </connection>
  <connection id="5" xr16:uid="{00000000-0015-0000-FFFF-FFFF04000000}" name="Stopwatch Download3" type="6" refreshedVersion="3" background="1" saveData="1">
    <textPr prompt="0" codePage="850" firstRow="4" sourceFile="C:\Users\Ian\Documents\My Data\Excel\Kilmarnock Harriers\Stopwatch Test\Stopwatch Download.txt">
      <textFields count="4">
        <textField type="skip"/>
        <textField type="skip"/>
        <textField/>
        <textField/>
      </textFields>
    </textPr>
  </connection>
  <connection id="6" xr16:uid="{00000000-0015-0000-FFFF-FFFF05000000}" name="Stopwatch Download6"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 id="7" xr16:uid="{00000000-0015-0000-FFFF-FFFF06000000}" name="Stopwatch Download8"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 id="8" xr16:uid="{00000000-0015-0000-FFFF-FFFF07000000}" name="Stopwatch Download9"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s>
</file>

<file path=xl/sharedStrings.xml><?xml version="1.0" encoding="utf-8"?>
<sst xmlns="http://schemas.openxmlformats.org/spreadsheetml/2006/main" count="282" uniqueCount="159">
  <si>
    <t>Name</t>
  </si>
  <si>
    <t>Handicap</t>
  </si>
  <si>
    <t>Projected Time</t>
  </si>
  <si>
    <t>Total Time</t>
  </si>
  <si>
    <t>Net Time</t>
  </si>
  <si>
    <t>Race Position</t>
  </si>
  <si>
    <t>Net Position</t>
  </si>
  <si>
    <t>Proj v Net</t>
  </si>
  <si>
    <t>Copy the pencilled changes onto the second copy so the Start marshal (or you) can check we have everyone by reading out the start sequence.</t>
  </si>
  <si>
    <t xml:space="preserve"> In the attached example Jim would start his watch when he sets Ronnie off and then 3min 30 secs later he would let Alanis go. The start marshal should have pre warned her to get to the line and will have told Jim next runner is at '3m 30'</t>
  </si>
  <si>
    <t>For security you might now want to save the file.</t>
  </si>
  <si>
    <t>Bar Code</t>
  </si>
  <si>
    <t>Place</t>
  </si>
  <si>
    <t>Time</t>
  </si>
  <si>
    <t xml:space="preserve">The runner then moves down the funnel to the scanner where they have their bar code read (keeping in order). The PC will be set up with the cursor in the first input cell and it just list them with every scan. If a non entrant gets into the funnel then manually leave a space as he will have been given a time </t>
  </si>
  <si>
    <t xml:space="preserve">The runners should have been briefed at the start to keep in line and have their bar code ready. </t>
  </si>
  <si>
    <t>Prepare Finish sheet by having Bar Code Column blank</t>
  </si>
  <si>
    <t>Prepare Stopwatch sheet by having columns A and B blank. Also ensure Data tab / Connections and Properties are deleted and that Get External Data is not greyed out</t>
  </si>
  <si>
    <t>While they are starting them off you add the 'entries on the night' - Name,bar code plus copy and paste Projected Time/Handicap/Total Time/Net Time to the spreaadsheet. Also if you have time delete the 'no shows'. Not totally necessary at this stage as they will not have a result but it does make matching names easier</t>
  </si>
  <si>
    <t>When using the stopwatch with the link to the pc, the timer presses button A to start the watch then button B (split)everytime someone crosses the line</t>
  </si>
  <si>
    <t xml:space="preserve">At the end of the race scan the running number in the ‘Finish’ sheet. </t>
  </si>
  <si>
    <t>Print off a couple of copies of the spreadsheet to make registartion easy. I always try and leave a decent bit of space between the lines so I can pencil in 'entries on the night'. I always match these up with someone for whom I have already worked out a handicap so it is just a copy and paste job</t>
  </si>
  <si>
    <t>Make sure all runners register so we know who is running and we can put a line through the 'no shows'. 1 Person issues the pre allocated bar codes using the printed list, the second looks after the ones who havent pre registered. They should have contacted you, so if there are a lot they should be started as 1 or 2 groups (toward the back). They also get a bar code</t>
  </si>
  <si>
    <t>As a backup keep all the bar codes in the sequeence they finished in</t>
  </si>
  <si>
    <t>Position</t>
  </si>
  <si>
    <t>Once the stopwatch has been downoaded (see instruction sheet) copy the first 2 columns from the file /documents/stopwatch_date_time to stopwatch tab. The TIMEVALUE function will round the times and these will be pulled through onto the' Finish' sheet</t>
  </si>
  <si>
    <t>Jamie Phillips</t>
  </si>
  <si>
    <t>Jordan Phillips</t>
  </si>
  <si>
    <t>Robbie Sanderson</t>
  </si>
  <si>
    <t xml:space="preserve">Olivia Warboys </t>
  </si>
  <si>
    <t xml:space="preserve">Charlie Gaskin </t>
  </si>
  <si>
    <t>Rachel Warboys</t>
  </si>
  <si>
    <t xml:space="preserve">Brayden Dean </t>
  </si>
  <si>
    <t>Sam McCallum</t>
  </si>
  <si>
    <t xml:space="preserve">Ellie Anderson </t>
  </si>
  <si>
    <t xml:space="preserve">Logan Mitchell </t>
  </si>
  <si>
    <t xml:space="preserve">Callum Penman </t>
  </si>
  <si>
    <t>Cameron McGarey</t>
  </si>
  <si>
    <t xml:space="preserve">Callum Campbell </t>
  </si>
  <si>
    <t xml:space="preserve">Dominika Bochenek </t>
  </si>
  <si>
    <t xml:space="preserve">Matthew Monachello </t>
  </si>
  <si>
    <t>Connor Molloy</t>
  </si>
  <si>
    <t>Ally Mitchell</t>
  </si>
  <si>
    <t xml:space="preserve">Abigail Kennedy </t>
  </si>
  <si>
    <t>Adam Gold</t>
  </si>
  <si>
    <t>Ailsa Cook</t>
  </si>
  <si>
    <t xml:space="preserve">Alfie Thornton </t>
  </si>
  <si>
    <t xml:space="preserve">Carly Fraser </t>
  </si>
  <si>
    <t xml:space="preserve">Cole Hope </t>
  </si>
  <si>
    <t xml:space="preserve">David Inglis </t>
  </si>
  <si>
    <t>Emma Morrison</t>
  </si>
  <si>
    <t xml:space="preserve">Erin Swan </t>
  </si>
  <si>
    <t xml:space="preserve">Erin Tonner </t>
  </si>
  <si>
    <t xml:space="preserve">Evelyn Cole </t>
  </si>
  <si>
    <t>Harry Thomson</t>
  </si>
  <si>
    <t xml:space="preserve">Isla McGregor </t>
  </si>
  <si>
    <t xml:space="preserve">Jennie Munro </t>
  </si>
  <si>
    <t xml:space="preserve">Katie Wood </t>
  </si>
  <si>
    <t>Keira McKeown</t>
  </si>
  <si>
    <t>Laura Mitchell</t>
  </si>
  <si>
    <t>Leah Black</t>
  </si>
  <si>
    <t xml:space="preserve">Lewis Anderson </t>
  </si>
  <si>
    <t xml:space="preserve">Megan Feroz </t>
  </si>
  <si>
    <t xml:space="preserve">Morgan Murphy </t>
  </si>
  <si>
    <t>Ollie Fraser</t>
  </si>
  <si>
    <t>Paige Holland</t>
  </si>
  <si>
    <t>Rachel Kennedy</t>
  </si>
  <si>
    <t>Rhian Mitchell</t>
  </si>
  <si>
    <t>Ross McCready</t>
  </si>
  <si>
    <t xml:space="preserve">Sophie Caufield </t>
  </si>
  <si>
    <t xml:space="preserve">Yvie Glencorse </t>
  </si>
  <si>
    <t>Brooke Dunlop</t>
  </si>
  <si>
    <t>Callum Hunter</t>
  </si>
  <si>
    <t>Charlotte Gebbie</t>
  </si>
  <si>
    <t>Daniel Sharp</t>
  </si>
  <si>
    <t>Eadie Heburn</t>
  </si>
  <si>
    <t>Eva Dunlop</t>
  </si>
  <si>
    <t>Finlay Smith</t>
  </si>
  <si>
    <t>Gavin Withers</t>
  </si>
  <si>
    <t>Isla Tonner</t>
  </si>
  <si>
    <t>Jack Sanderson</t>
  </si>
  <si>
    <t>James Gaskin</t>
  </si>
  <si>
    <t>Jamie Work</t>
  </si>
  <si>
    <t>Jess Urquhart</t>
  </si>
  <si>
    <t>Jessica Anderson</t>
  </si>
  <si>
    <t>Joe Jamieson</t>
  </si>
  <si>
    <t>Jonathan Torrie</t>
  </si>
  <si>
    <t>Lewis Tidy</t>
  </si>
  <si>
    <t>Matilda Howell</t>
  </si>
  <si>
    <t>Ross Mitchell</t>
  </si>
  <si>
    <t>Samuel Jeffrey</t>
  </si>
  <si>
    <t xml:space="preserve">Brooke Murphy </t>
  </si>
  <si>
    <t>Ethan Rankin</t>
  </si>
  <si>
    <t>Charlie Hodgart</t>
  </si>
  <si>
    <t>Jamie Braddock</t>
  </si>
  <si>
    <t>Oscar Hood</t>
  </si>
  <si>
    <t>Breya Gibson</t>
  </si>
  <si>
    <t xml:space="preserve"> 00:11:10.080</t>
  </si>
  <si>
    <t xml:space="preserve"> 00:11:13.100</t>
  </si>
  <si>
    <t xml:space="preserve"> 00:11:13.600</t>
  </si>
  <si>
    <t xml:space="preserve"> 00:11:14.240</t>
  </si>
  <si>
    <t xml:space="preserve"> 00:11:14.820</t>
  </si>
  <si>
    <t xml:space="preserve"> 00:11:20.800</t>
  </si>
  <si>
    <t xml:space="preserve"> 00:11:23.510</t>
  </si>
  <si>
    <t xml:space="preserve"> 00:11:30.740</t>
  </si>
  <si>
    <t xml:space="preserve"> 00:11:44.420</t>
  </si>
  <si>
    <t xml:space="preserve"> 00:11:45.080</t>
  </si>
  <si>
    <t xml:space="preserve"> 00:11:45.860</t>
  </si>
  <si>
    <t xml:space="preserve"> 00:11:46.870</t>
  </si>
  <si>
    <t xml:space="preserve"> 00:11:47.520</t>
  </si>
  <si>
    <t xml:space="preserve"> 00:11:48.240</t>
  </si>
  <si>
    <t xml:space="preserve"> 00:11:51.270</t>
  </si>
  <si>
    <t xml:space="preserve"> 00:11:53.810</t>
  </si>
  <si>
    <t xml:space="preserve"> 00:11:54.580</t>
  </si>
  <si>
    <t xml:space="preserve"> 00:11:55.790</t>
  </si>
  <si>
    <t xml:space="preserve"> 00:11:57.930</t>
  </si>
  <si>
    <t xml:space="preserve"> 00:11:59.800</t>
  </si>
  <si>
    <t xml:space="preserve"> 00:12:02.840</t>
  </si>
  <si>
    <t xml:space="preserve"> 00:12:04.140</t>
  </si>
  <si>
    <t xml:space="preserve"> 00:12:04.900</t>
  </si>
  <si>
    <t xml:space="preserve"> 00:12:07.810</t>
  </si>
  <si>
    <t xml:space="preserve"> 00:12:08.600</t>
  </si>
  <si>
    <t xml:space="preserve"> 00:12:12.100</t>
  </si>
  <si>
    <t xml:space="preserve"> 00:12:12.710</t>
  </si>
  <si>
    <t xml:space="preserve"> 00:12:13.090</t>
  </si>
  <si>
    <t xml:space="preserve"> 00:12:13.680</t>
  </si>
  <si>
    <t xml:space="preserve"> 00:12:14.060</t>
  </si>
  <si>
    <t xml:space="preserve"> 00:12:14.560</t>
  </si>
  <si>
    <t xml:space="preserve"> 00:12:16.140</t>
  </si>
  <si>
    <t xml:space="preserve"> 00:12:17.080</t>
  </si>
  <si>
    <t xml:space="preserve"> 00:12:19.170</t>
  </si>
  <si>
    <t xml:space="preserve"> 00:12:20.140</t>
  </si>
  <si>
    <t xml:space="preserve"> 00:12:20.900</t>
  </si>
  <si>
    <t xml:space="preserve"> 00:12:21.400</t>
  </si>
  <si>
    <t xml:space="preserve"> 00:12:22.740</t>
  </si>
  <si>
    <t xml:space="preserve"> 00:12:29.080</t>
  </si>
  <si>
    <t xml:space="preserve"> 00:12:31.810</t>
  </si>
  <si>
    <t xml:space="preserve"> 00:12:33.630</t>
  </si>
  <si>
    <t xml:space="preserve"> 00:12:34.340</t>
  </si>
  <si>
    <t xml:space="preserve"> 00:12:36.780</t>
  </si>
  <si>
    <t xml:space="preserve"> 00:12:37.710</t>
  </si>
  <si>
    <t xml:space="preserve"> 00:12:39.910</t>
  </si>
  <si>
    <t xml:space="preserve"> 00:12:42.740</t>
  </si>
  <si>
    <t xml:space="preserve"> 00:12:47.620</t>
  </si>
  <si>
    <t xml:space="preserve"> 00:12:50.660</t>
  </si>
  <si>
    <t xml:space="preserve"> 00:12:53.320</t>
  </si>
  <si>
    <t xml:space="preserve"> 00:13:11.780</t>
  </si>
  <si>
    <t xml:space="preserve"> 00:13:15.680</t>
  </si>
  <si>
    <t xml:space="preserve"> 00:13:16.750</t>
  </si>
  <si>
    <t xml:space="preserve"> 00:13:19.340</t>
  </si>
  <si>
    <t xml:space="preserve"> 00:13:26.590</t>
  </si>
  <si>
    <t xml:space="preserve"> 00:13:34.950</t>
  </si>
  <si>
    <t xml:space="preserve"> 00:13:45.210</t>
  </si>
  <si>
    <t xml:space="preserve"> 00:13:47.650</t>
  </si>
  <si>
    <t xml:space="preserve"> 00:13:57.020</t>
  </si>
  <si>
    <t xml:space="preserve"> 00:14:29.870</t>
  </si>
  <si>
    <t>Spot On</t>
  </si>
  <si>
    <t>Faster than predicted</t>
  </si>
  <si>
    <t>Slower than predicted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</si>
</sst>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ss;@"/>
  </numFmts>
  <fonts count="8" x14ac:knownFonts="1">
    <font>
      <sz val="10"/>
      <name val="Arial"/>
    </font>
    <font>
      <sz val="11"/>
      <color theme="1"/>
      <name val="Calibri"/>
      <family val="2"/>
      <scheme val="minor"/>
    </font>
    <font>
      <b/>
      <sz val="10"/>
      <name val="Arial"/>
      <family val="2"/>
    </font>
    <font>
      <b/>
      <u/>
      <sz val="10"/>
      <name val="Arial"/>
      <family val="2"/>
    </font>
    <font>
      <sz val="10"/>
      <color indexed="8"/>
      <name val="MS Sans Serif"/>
      <family val="2"/>
    </font>
    <font>
      <sz val="10"/>
      <name val="Arial"/>
      <family val="2"/>
    </font>
    <font>
      <sz val="11"/>
      <color theme="1"/>
      <name val="Calibri"/>
      <family val="2"/>
      <scheme val="minor"/>
    </font>
    <font>
      <b/>
      <sz val="10"/>
      <color rgb="FFFF000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6" fillId="0" borderId="0"/>
    <xf numFmtId="0" fontId="4"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5" fillId="0" borderId="0"/>
    <xf numFmtId="0" fontId="1" fillId="0" borderId="0"/>
    <xf numFmtId="0" fontId="1" fillId="0" borderId="0"/>
  </cellStyleXfs>
  <cellXfs count="33">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0" fontId="5" fillId="0" borderId="0" xfId="0" applyFont="1" applyAlignment="1">
      <alignment wrapText="1"/>
    </xf>
    <xf numFmtId="0" fontId="5" fillId="0" borderId="0" xfId="6"/>
    <xf numFmtId="0" fontId="5" fillId="0" borderId="0" xfId="6" applyNumberFormat="1" applyFont="1" applyAlignment="1">
      <alignment vertical="center"/>
    </xf>
    <xf numFmtId="0" fontId="5" fillId="0" borderId="0" xfId="6" applyNumberFormat="1" applyAlignment="1">
      <alignment vertical="center"/>
    </xf>
    <xf numFmtId="21" fontId="5" fillId="0" borderId="0" xfId="6" applyNumberFormat="1"/>
    <xf numFmtId="0" fontId="5" fillId="0" borderId="0" xfId="6" applyFont="1"/>
    <xf numFmtId="21" fontId="0" fillId="0" borderId="0" xfId="0" applyNumberFormat="1"/>
    <xf numFmtId="0" fontId="5" fillId="0" borderId="0" xfId="0" applyFont="1" applyAlignment="1">
      <alignment horizontal="left" indent="1"/>
    </xf>
    <xf numFmtId="0" fontId="5" fillId="0" borderId="0" xfId="0" applyFont="1" applyAlignment="1"/>
    <xf numFmtId="0" fontId="5" fillId="0" borderId="0" xfId="0" applyFont="1" applyAlignment="1">
      <alignment vertical="center" wrapText="1"/>
    </xf>
    <xf numFmtId="21" fontId="2" fillId="0" borderId="0" xfId="0" applyNumberFormat="1" applyFont="1" applyAlignment="1">
      <alignment horizontal="center" vertical="center" wrapText="1"/>
    </xf>
    <xf numFmtId="0" fontId="2" fillId="0" borderId="0" xfId="0" applyFont="1" applyAlignment="1">
      <alignment horizontal="center"/>
    </xf>
    <xf numFmtId="21" fontId="2" fillId="0" borderId="0" xfId="0" applyNumberFormat="1" applyFont="1" applyAlignment="1">
      <alignment horizontal="center" vertical="center"/>
    </xf>
    <xf numFmtId="0" fontId="5" fillId="0" borderId="0" xfId="6" applyNumberFormat="1" applyFont="1" applyAlignment="1">
      <alignment horizontal="center" vertical="center"/>
    </xf>
    <xf numFmtId="0" fontId="5" fillId="0" borderId="0" xfId="6" applyNumberFormat="1" applyAlignment="1">
      <alignment horizontal="center" vertical="center"/>
    </xf>
    <xf numFmtId="0" fontId="2" fillId="2" borderId="1" xfId="6" applyNumberFormat="1" applyFont="1" applyFill="1" applyBorder="1" applyAlignment="1">
      <alignment horizontal="center" vertical="center"/>
    </xf>
    <xf numFmtId="21" fontId="5" fillId="0" borderId="0" xfId="6" applyNumberFormat="1" applyAlignment="1">
      <alignment vertical="center"/>
    </xf>
    <xf numFmtId="0" fontId="5" fillId="0" borderId="0" xfId="6" applyAlignment="1">
      <alignment vertical="center"/>
    </xf>
    <xf numFmtId="21" fontId="5" fillId="0" borderId="0" xfId="6" applyNumberFormat="1" applyFont="1"/>
    <xf numFmtId="0" fontId="5" fillId="0" borderId="0" xfId="0" applyFont="1" applyAlignment="1">
      <alignment horizontal="left" wrapText="1" indent="1"/>
    </xf>
    <xf numFmtId="0" fontId="0" fillId="0" borderId="0" xfId="0" applyNumberFormat="1"/>
    <xf numFmtId="0" fontId="5" fillId="0" borderId="0" xfId="6" applyNumberFormat="1"/>
    <xf numFmtId="21" fontId="2" fillId="0" borderId="0" xfId="0" applyNumberFormat="1" applyFont="1" applyAlignment="1">
      <alignment vertical="center" wrapText="1"/>
    </xf>
    <xf numFmtId="0" fontId="2" fillId="0" borderId="0" xfId="0" applyFont="1" applyAlignment="1">
      <alignment horizontal="left" vertical="center"/>
    </xf>
    <xf numFmtId="21" fontId="7" fillId="0" borderId="0" xfId="0" applyNumberFormat="1" applyFont="1" applyAlignment="1">
      <alignment vertical="center" wrapText="1"/>
    </xf>
  </cellXfs>
  <cellStyles count="9">
    <cellStyle name="Normal" xfId="0" builtinId="0"/>
    <cellStyle name="Normal 2" xfId="1" xr:uid="{00000000-0005-0000-0000-000001000000}"/>
    <cellStyle name="Normal 2 2" xfId="8" xr:uid="{00000000-0005-0000-0000-000002000000}"/>
    <cellStyle name="Normal 3" xfId="2" xr:uid="{00000000-0005-0000-0000-000003000000}"/>
    <cellStyle name="Normal 4" xfId="3" xr:uid="{00000000-0005-0000-0000-000004000000}"/>
    <cellStyle name="Normal 5" xfId="6" xr:uid="{00000000-0005-0000-0000-000005000000}"/>
    <cellStyle name="Normal 5 2" xfId="7" xr:uid="{00000000-0005-0000-0000-000006000000}"/>
    <cellStyle name="Percent 2" xfId="4" xr:uid="{00000000-0005-0000-0000-000007000000}"/>
    <cellStyle name="Percent 3" xfId="5"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topwatch Download_8" connectionId="8" xr16:uid="{00000000-0016-0000-0400-000002000000}" autoFormatId="16" applyNumberFormats="0" applyBorderFormats="0" applyFontFormats="1" applyPatternFormats="1"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Stopwatch Download_13" connectionId="1" xr16:uid="{00000000-0016-0000-0400-000003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Stopwatch Download_7" connectionId="7" xr16:uid="{00000000-0016-0000-0400-000001000000}"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Stopwatch Download_6" connectionId="6" xr16:uid="{00000000-0016-0000-0400-000000000000}"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Stopwatch Download_15" connectionId="4" xr16:uid="{00000000-0016-0000-0400-000009000000}" autoFormatId="16" applyNumberFormats="0" applyBorderFormats="0" applyFontFormats="1" applyPatternFormats="1"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Stopwatch Download_14" connectionId="2" xr16:uid="{00000000-0016-0000-0400-000007000000}" autoFormatId="16" applyNumberFormats="0" applyBorderFormats="0" applyFontFormats="1" applyPatternFormats="1"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Stopwatch Download_12" connectionId="1" xr16:uid="{00000000-0016-0000-0400-000005000000}" autoFormatId="16" applyNumberFormats="0" applyBorderFormats="0" applyFontFormats="1" applyPatternFormats="1"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Stopwatch Download_11" connectionId="3" xr16:uid="{00000000-0016-0000-0400-000006000000}" autoFormatId="16" applyNumberFormats="0" applyBorderFormats="0" applyFontFormats="1" applyPatternFormats="1"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Stopwatch Download" connectionId="1" xr16:uid="{00000000-0016-0000-0400-000008000000}" autoFormatId="16" applyNumberFormats="0" applyBorderFormats="0" applyFontFormats="1" applyPatternFormats="1"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Stopwatch Download_16" connectionId="5" xr16:uid="{00000000-0016-0000-0400-000004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queryTable" Target="../queryTables/queryTable8.xml"/><Relationship Id="rId3" Type="http://schemas.openxmlformats.org/officeDocument/2006/relationships/queryTable" Target="../queryTables/queryTable3.xml"/><Relationship Id="rId7" Type="http://schemas.openxmlformats.org/officeDocument/2006/relationships/queryTable" Target="../queryTables/queryTable7.xml"/><Relationship Id="rId2" Type="http://schemas.openxmlformats.org/officeDocument/2006/relationships/queryTable" Target="../queryTables/queryTable2.xml"/><Relationship Id="rId1" Type="http://schemas.openxmlformats.org/officeDocument/2006/relationships/queryTable" Target="../queryTables/queryTable1.xml"/><Relationship Id="rId6" Type="http://schemas.openxmlformats.org/officeDocument/2006/relationships/queryTable" Target="../queryTables/queryTable6.xml"/><Relationship Id="rId5" Type="http://schemas.openxmlformats.org/officeDocument/2006/relationships/queryTable" Target="../queryTables/queryTable5.xml"/><Relationship Id="rId10" Type="http://schemas.openxmlformats.org/officeDocument/2006/relationships/queryTable" Target="../queryTables/queryTable10.xml"/><Relationship Id="rId4" Type="http://schemas.openxmlformats.org/officeDocument/2006/relationships/queryTable" Target="../queryTables/queryTable4.xml"/><Relationship Id="rId9" Type="http://schemas.openxmlformats.org/officeDocument/2006/relationships/queryTable" Target="../queryTables/queryTable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topLeftCell="A6" workbookViewId="0">
      <selection activeCell="B14" sqref="B14"/>
    </sheetView>
  </sheetViews>
  <sheetFormatPr defaultRowHeight="12.75" x14ac:dyDescent="0.2"/>
  <cols>
    <col min="1" max="1" width="9.140625" style="4"/>
    <col min="2" max="2" width="73.28515625" customWidth="1"/>
  </cols>
  <sheetData>
    <row r="1" spans="1:2" x14ac:dyDescent="0.2">
      <c r="A1" s="4">
        <v>1</v>
      </c>
      <c r="B1" s="16" t="s">
        <v>16</v>
      </c>
    </row>
    <row r="2" spans="1:2" ht="25.5" x14ac:dyDescent="0.2">
      <c r="A2" s="4">
        <v>2</v>
      </c>
      <c r="B2" s="17" t="s">
        <v>17</v>
      </c>
    </row>
    <row r="3" spans="1:2" ht="51" x14ac:dyDescent="0.2">
      <c r="A3" s="4">
        <v>3</v>
      </c>
      <c r="B3" s="8" t="s">
        <v>21</v>
      </c>
    </row>
    <row r="4" spans="1:2" ht="63.75" x14ac:dyDescent="0.2">
      <c r="A4" s="4">
        <v>4</v>
      </c>
      <c r="B4" s="8" t="s">
        <v>22</v>
      </c>
    </row>
    <row r="5" spans="1:2" ht="25.5" x14ac:dyDescent="0.2">
      <c r="A5" s="4">
        <v>5</v>
      </c>
      <c r="B5" s="8" t="s">
        <v>8</v>
      </c>
    </row>
    <row r="6" spans="1:2" ht="38.25" x14ac:dyDescent="0.2">
      <c r="A6" s="4">
        <v>6</v>
      </c>
      <c r="B6" s="8" t="s">
        <v>9</v>
      </c>
    </row>
    <row r="7" spans="1:2" ht="51" x14ac:dyDescent="0.2">
      <c r="A7" s="4">
        <v>7</v>
      </c>
      <c r="B7" s="8" t="s">
        <v>18</v>
      </c>
    </row>
    <row r="8" spans="1:2" x14ac:dyDescent="0.2">
      <c r="A8" s="4">
        <v>8</v>
      </c>
      <c r="B8" s="8" t="s">
        <v>10</v>
      </c>
    </row>
    <row r="9" spans="1:2" ht="25.5" x14ac:dyDescent="0.2">
      <c r="A9" s="4">
        <v>10</v>
      </c>
      <c r="B9" s="8" t="s">
        <v>19</v>
      </c>
    </row>
    <row r="10" spans="1:2" ht="51" x14ac:dyDescent="0.2">
      <c r="A10" s="4">
        <v>11</v>
      </c>
      <c r="B10" s="8" t="s">
        <v>14</v>
      </c>
    </row>
    <row r="11" spans="1:2" x14ac:dyDescent="0.2">
      <c r="B11" s="8" t="s">
        <v>23</v>
      </c>
    </row>
    <row r="12" spans="1:2" ht="25.5" x14ac:dyDescent="0.2">
      <c r="A12" s="4">
        <v>12</v>
      </c>
      <c r="B12" s="8" t="s">
        <v>15</v>
      </c>
    </row>
    <row r="13" spans="1:2" x14ac:dyDescent="0.2">
      <c r="A13" s="4">
        <v>15</v>
      </c>
      <c r="B13" s="15" t="s">
        <v>20</v>
      </c>
    </row>
    <row r="14" spans="1:2" ht="51" x14ac:dyDescent="0.2">
      <c r="A14" s="4">
        <v>16</v>
      </c>
      <c r="B14" s="27" t="s">
        <v>25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83"/>
  <sheetViews>
    <sheetView tabSelected="1" topLeftCell="A18" workbookViewId="0">
      <selection activeCell="Q23" sqref="Q23:Q60"/>
    </sheetView>
  </sheetViews>
  <sheetFormatPr defaultRowHeight="12.75" x14ac:dyDescent="0.2"/>
  <cols>
    <col min="1" max="1" width="10.42578125" style="19" customWidth="1"/>
    <col min="2" max="2" width="25.5703125" style="19" customWidth="1"/>
    <col min="3" max="3" width="2.7109375" style="19" customWidth="1"/>
    <col min="4" max="4" width="2.140625" style="19" customWidth="1"/>
    <col min="5" max="5" width="9.5703125" style="19" customWidth="1"/>
    <col min="6" max="6" width="3" style="1" customWidth="1"/>
    <col min="7" max="7" width="19.42578125" style="1" customWidth="1"/>
    <col min="8" max="8" width="2.28515625" style="1" customWidth="1"/>
    <col min="9" max="9" width="9.5703125" style="1" customWidth="1"/>
    <col min="10" max="10" width="2.28515625" style="1" customWidth="1"/>
    <col min="11" max="11" width="13.140625" style="1" customWidth="1"/>
    <col min="12" max="12" width="2.5703125" style="1" customWidth="1"/>
    <col min="13" max="13" width="12.140625" style="1" customWidth="1"/>
    <col min="14" max="14" width="2.140625" style="1" customWidth="1"/>
    <col min="15" max="15" width="9.5703125" style="1" customWidth="1"/>
    <col min="16" max="16" width="18.85546875" style="1" customWidth="1"/>
    <col min="17" max="17" width="27.140625" customWidth="1"/>
  </cols>
  <sheetData>
    <row r="1" spans="1:18" s="3" customFormat="1" ht="25.5" x14ac:dyDescent="0.2">
      <c r="A1" s="2" t="s">
        <v>11</v>
      </c>
      <c r="B1" s="2" t="s">
        <v>0</v>
      </c>
      <c r="C1" s="2"/>
      <c r="D1" s="2"/>
      <c r="E1" s="2" t="s">
        <v>2</v>
      </c>
      <c r="F1" s="2"/>
      <c r="G1" s="2" t="s">
        <v>1</v>
      </c>
      <c r="H1" s="2"/>
      <c r="I1" s="2" t="s">
        <v>5</v>
      </c>
      <c r="J1" s="2"/>
      <c r="K1" s="2" t="s">
        <v>3</v>
      </c>
      <c r="L1" s="2"/>
      <c r="M1" s="2" t="s">
        <v>4</v>
      </c>
      <c r="N1" s="2"/>
      <c r="O1" s="2" t="s">
        <v>6</v>
      </c>
      <c r="P1" s="2" t="s">
        <v>7</v>
      </c>
    </row>
    <row r="2" spans="1:18" s="3" customFormat="1" ht="29.25" customHeight="1" x14ac:dyDescent="0.2">
      <c r="A2" s="6">
        <v>75</v>
      </c>
      <c r="B2" s="6" t="s">
        <v>51</v>
      </c>
      <c r="C2" s="19"/>
      <c r="D2" s="19"/>
      <c r="E2" s="20">
        <v>8.3333333333333332E-3</v>
      </c>
      <c r="F2" s="1"/>
      <c r="G2" s="18">
        <v>0</v>
      </c>
      <c r="H2" s="1"/>
      <c r="I2" s="6">
        <v>1</v>
      </c>
      <c r="J2" s="1"/>
      <c r="K2" s="18">
        <v>7.7555555555555546E-3</v>
      </c>
      <c r="L2" s="1"/>
      <c r="M2" s="7">
        <v>7.7555555555555546E-3</v>
      </c>
      <c r="N2" s="1"/>
      <c r="O2" s="1"/>
      <c r="P2" s="7">
        <f>E2-M2</f>
        <v>5.7777777777777862E-4</v>
      </c>
      <c r="Q2" s="30" t="s">
        <v>157</v>
      </c>
    </row>
    <row r="3" spans="1:18" s="3" customFormat="1" ht="30" customHeight="1" x14ac:dyDescent="0.2">
      <c r="A3" s="6">
        <v>78</v>
      </c>
      <c r="B3" s="6" t="s">
        <v>76</v>
      </c>
      <c r="C3" s="18"/>
      <c r="D3" s="18"/>
      <c r="E3" s="20">
        <v>7.9861111111111122E-3</v>
      </c>
      <c r="F3" s="1"/>
      <c r="G3" s="18">
        <v>3.4722222222222099E-4</v>
      </c>
      <c r="H3" s="1"/>
      <c r="I3" s="6">
        <v>2</v>
      </c>
      <c r="J3" s="1"/>
      <c r="K3" s="18">
        <v>7.79050925925926E-3</v>
      </c>
      <c r="L3" s="1"/>
      <c r="M3" s="7">
        <v>7.4432870370370391E-3</v>
      </c>
      <c r="N3" s="1"/>
      <c r="O3" s="1"/>
      <c r="P3" s="7">
        <f t="shared" ref="P3:P60" si="0">E3-M3</f>
        <v>5.4282407407407317E-4</v>
      </c>
      <c r="Q3" s="30" t="s">
        <v>157</v>
      </c>
      <c r="R3"/>
    </row>
    <row r="4" spans="1:18" ht="30" customHeight="1" x14ac:dyDescent="0.2">
      <c r="A4" s="6">
        <v>77</v>
      </c>
      <c r="B4" s="6" t="s">
        <v>92</v>
      </c>
      <c r="C4" s="18"/>
      <c r="D4" s="18"/>
      <c r="E4" s="20">
        <v>7.6388888888888886E-3</v>
      </c>
      <c r="G4" s="18">
        <v>6.9444444444444458E-4</v>
      </c>
      <c r="I4" s="6">
        <v>3</v>
      </c>
      <c r="K4" s="18">
        <v>7.7962962962962968E-3</v>
      </c>
      <c r="M4" s="7">
        <v>7.1018518518518522E-3</v>
      </c>
      <c r="P4" s="7">
        <f t="shared" si="0"/>
        <v>5.3703703703703639E-4</v>
      </c>
      <c r="Q4" s="30" t="s">
        <v>157</v>
      </c>
    </row>
    <row r="5" spans="1:18" ht="30" customHeight="1" x14ac:dyDescent="0.2">
      <c r="A5" s="6">
        <v>98</v>
      </c>
      <c r="B5" s="6" t="s">
        <v>58</v>
      </c>
      <c r="C5" s="18"/>
      <c r="D5" s="18"/>
      <c r="E5" s="20">
        <v>7.6388888888888886E-3</v>
      </c>
      <c r="G5" s="18">
        <v>6.9444444444444458E-4</v>
      </c>
      <c r="I5" s="6">
        <v>4</v>
      </c>
      <c r="K5" s="18">
        <v>7.8037037037037042E-3</v>
      </c>
      <c r="M5" s="7">
        <v>7.1092592592592596E-3</v>
      </c>
      <c r="P5" s="7">
        <f t="shared" si="0"/>
        <v>5.2962962962962903E-4</v>
      </c>
      <c r="Q5" s="30" t="s">
        <v>157</v>
      </c>
      <c r="R5" s="3"/>
    </row>
    <row r="6" spans="1:18" ht="30" customHeight="1" x14ac:dyDescent="0.2">
      <c r="A6" s="6">
        <v>86</v>
      </c>
      <c r="B6" s="6" t="s">
        <v>81</v>
      </c>
      <c r="C6" s="18"/>
      <c r="D6" s="18"/>
      <c r="E6" s="20">
        <v>7.9861111111111122E-3</v>
      </c>
      <c r="G6" s="18">
        <v>3.4722222222222099E-4</v>
      </c>
      <c r="I6" s="6">
        <v>5</v>
      </c>
      <c r="K6" s="18">
        <v>7.8104166666666669E-3</v>
      </c>
      <c r="M6" s="7">
        <v>7.4631944444444459E-3</v>
      </c>
      <c r="P6" s="7">
        <f t="shared" si="0"/>
        <v>5.2291666666666632E-4</v>
      </c>
      <c r="Q6" s="30" t="s">
        <v>157</v>
      </c>
    </row>
    <row r="7" spans="1:18" ht="30" customHeight="1" x14ac:dyDescent="0.2">
      <c r="A7" s="6">
        <v>82</v>
      </c>
      <c r="B7" s="6" t="s">
        <v>54</v>
      </c>
      <c r="C7" s="18"/>
      <c r="D7" s="18"/>
      <c r="E7" s="20">
        <v>7.6388888888888886E-3</v>
      </c>
      <c r="G7" s="18">
        <v>6.9444444444444458E-4</v>
      </c>
      <c r="I7" s="6">
        <v>6</v>
      </c>
      <c r="K7" s="18">
        <v>7.8796296296296305E-3</v>
      </c>
      <c r="M7" s="7">
        <v>7.1851851851851859E-3</v>
      </c>
      <c r="P7" s="7">
        <f t="shared" si="0"/>
        <v>4.5370370370370269E-4</v>
      </c>
      <c r="Q7" s="30" t="s">
        <v>157</v>
      </c>
    </row>
    <row r="8" spans="1:18" ht="30" customHeight="1" x14ac:dyDescent="0.2">
      <c r="A8" s="6">
        <v>91</v>
      </c>
      <c r="B8" s="6" t="s">
        <v>83</v>
      </c>
      <c r="E8" s="20">
        <v>8.3333333333333332E-3</v>
      </c>
      <c r="G8" s="18">
        <v>0</v>
      </c>
      <c r="I8" s="6">
        <v>7</v>
      </c>
      <c r="K8" s="18">
        <v>7.9109953703703703E-3</v>
      </c>
      <c r="M8" s="7">
        <v>7.9109953703703703E-3</v>
      </c>
      <c r="P8" s="7">
        <f t="shared" si="0"/>
        <v>4.223379629629629E-4</v>
      </c>
      <c r="Q8" s="30" t="s">
        <v>157</v>
      </c>
    </row>
    <row r="9" spans="1:18" ht="30" customHeight="1" x14ac:dyDescent="0.2">
      <c r="A9" s="6">
        <v>119</v>
      </c>
      <c r="B9" s="6" t="s">
        <v>90</v>
      </c>
      <c r="C9" s="18"/>
      <c r="D9" s="18"/>
      <c r="E9" s="20">
        <v>7.8125E-3</v>
      </c>
      <c r="G9" s="18">
        <v>5.2083333333333322E-4</v>
      </c>
      <c r="I9" s="6">
        <v>8</v>
      </c>
      <c r="K9" s="18">
        <v>7.9946759259259276E-3</v>
      </c>
      <c r="M9" s="7">
        <v>7.4738425925925944E-3</v>
      </c>
      <c r="P9" s="7">
        <f t="shared" si="0"/>
        <v>3.3865740740740558E-4</v>
      </c>
      <c r="Q9" s="30" t="s">
        <v>157</v>
      </c>
    </row>
    <row r="10" spans="1:18" ht="30" customHeight="1" x14ac:dyDescent="0.2">
      <c r="A10" s="6">
        <v>59</v>
      </c>
      <c r="B10" s="6" t="s">
        <v>38</v>
      </c>
      <c r="C10" s="18"/>
      <c r="D10" s="18"/>
      <c r="E10" s="20">
        <v>6.7708333333333336E-3</v>
      </c>
      <c r="F10" s="7"/>
      <c r="G10" s="18">
        <v>1.5624999999999997E-3</v>
      </c>
      <c r="H10" s="7"/>
      <c r="I10" s="6">
        <v>9</v>
      </c>
      <c r="J10" s="7"/>
      <c r="K10" s="18">
        <v>8.1530092592592592E-3</v>
      </c>
      <c r="L10" s="7"/>
      <c r="M10" s="7">
        <v>6.5905092592592595E-3</v>
      </c>
      <c r="N10" s="6"/>
      <c r="O10" s="6"/>
      <c r="P10" s="7">
        <f t="shared" si="0"/>
        <v>1.8032407407407407E-4</v>
      </c>
      <c r="Q10" s="30" t="s">
        <v>157</v>
      </c>
    </row>
    <row r="11" spans="1:18" ht="30" customHeight="1" x14ac:dyDescent="0.2">
      <c r="A11" s="6">
        <v>89</v>
      </c>
      <c r="B11" s="6" t="s">
        <v>82</v>
      </c>
      <c r="C11" s="18"/>
      <c r="D11" s="18"/>
      <c r="E11" s="20">
        <v>6.7708333333333336E-3</v>
      </c>
      <c r="F11" s="7"/>
      <c r="G11" s="18">
        <v>1.5624999999999997E-3</v>
      </c>
      <c r="H11" s="7"/>
      <c r="I11" s="6">
        <v>10</v>
      </c>
      <c r="J11" s="7"/>
      <c r="K11" s="18">
        <v>8.1606481481481478E-3</v>
      </c>
      <c r="L11" s="7"/>
      <c r="M11" s="7">
        <v>6.5981481481481481E-3</v>
      </c>
      <c r="N11" s="6"/>
      <c r="O11" s="6"/>
      <c r="P11" s="7">
        <f t="shared" si="0"/>
        <v>1.7268518518518544E-4</v>
      </c>
      <c r="Q11" s="30" t="s">
        <v>157</v>
      </c>
    </row>
    <row r="12" spans="1:18" ht="30" customHeight="1" x14ac:dyDescent="0.2">
      <c r="A12" s="6">
        <v>53</v>
      </c>
      <c r="B12" s="6" t="s">
        <v>45</v>
      </c>
      <c r="C12" s="18"/>
      <c r="D12" s="18"/>
      <c r="E12" s="20">
        <v>6.7708333333333336E-3</v>
      </c>
      <c r="F12" s="7"/>
      <c r="G12" s="18">
        <v>1.5624999999999997E-3</v>
      </c>
      <c r="H12" s="7"/>
      <c r="I12" s="6">
        <v>11</v>
      </c>
      <c r="J12" s="7"/>
      <c r="K12" s="18">
        <v>8.1696759259259257E-3</v>
      </c>
      <c r="L12" s="7"/>
      <c r="M12" s="7">
        <v>6.6071759259259261E-3</v>
      </c>
      <c r="N12" s="6"/>
      <c r="O12" s="6"/>
      <c r="P12" s="7">
        <f t="shared" si="0"/>
        <v>1.636574074074075E-4</v>
      </c>
      <c r="Q12" s="30" t="s">
        <v>157</v>
      </c>
    </row>
    <row r="13" spans="1:18" ht="30" customHeight="1" x14ac:dyDescent="0.2">
      <c r="A13" s="6">
        <v>81</v>
      </c>
      <c r="B13" s="6" t="s">
        <v>78</v>
      </c>
      <c r="C13" s="18"/>
      <c r="D13" s="18"/>
      <c r="E13" s="20">
        <v>5.9027777777777776E-3</v>
      </c>
      <c r="F13" s="7"/>
      <c r="G13" s="18">
        <v>2.4305555555555556E-3</v>
      </c>
      <c r="H13" s="7"/>
      <c r="I13" s="6">
        <v>12</v>
      </c>
      <c r="J13" s="7"/>
      <c r="K13" s="18">
        <v>8.1813657407407408E-3</v>
      </c>
      <c r="L13" s="7"/>
      <c r="M13" s="7">
        <v>5.7508101851851852E-3</v>
      </c>
      <c r="N13" s="6"/>
      <c r="O13" s="6"/>
      <c r="P13" s="7">
        <f t="shared" si="0"/>
        <v>1.5196759259259243E-4</v>
      </c>
      <c r="Q13" s="30" t="s">
        <v>157</v>
      </c>
    </row>
    <row r="14" spans="1:18" ht="30" customHeight="1" x14ac:dyDescent="0.2">
      <c r="A14" s="6">
        <v>62</v>
      </c>
      <c r="B14" s="6" t="s">
        <v>37</v>
      </c>
      <c r="C14" s="18"/>
      <c r="D14" s="18"/>
      <c r="E14" s="20">
        <v>6.5972222222222222E-3</v>
      </c>
      <c r="F14" s="7"/>
      <c r="G14" s="18">
        <v>1.736111111111111E-3</v>
      </c>
      <c r="H14" s="7"/>
      <c r="I14" s="6">
        <v>13</v>
      </c>
      <c r="J14" s="7"/>
      <c r="K14" s="18">
        <v>8.1888888888888896E-3</v>
      </c>
      <c r="L14" s="7"/>
      <c r="M14" s="7">
        <v>6.4527777777777786E-3</v>
      </c>
      <c r="N14" s="6"/>
      <c r="O14" s="6"/>
      <c r="P14" s="7">
        <f t="shared" si="0"/>
        <v>1.4444444444444357E-4</v>
      </c>
      <c r="Q14" s="30" t="s">
        <v>157</v>
      </c>
    </row>
    <row r="15" spans="1:18" ht="30" customHeight="1" x14ac:dyDescent="0.2">
      <c r="A15" s="6">
        <v>117</v>
      </c>
      <c r="B15" s="6" t="s">
        <v>89</v>
      </c>
      <c r="C15" s="18"/>
      <c r="D15" s="18"/>
      <c r="E15" s="20">
        <v>6.5972222222222222E-3</v>
      </c>
      <c r="F15" s="7"/>
      <c r="G15" s="18">
        <v>1.736111111111111E-3</v>
      </c>
      <c r="H15" s="7"/>
      <c r="I15" s="6">
        <v>14</v>
      </c>
      <c r="J15" s="7"/>
      <c r="K15" s="18">
        <v>8.1972222222222221E-3</v>
      </c>
      <c r="L15" s="7"/>
      <c r="M15" s="7">
        <v>6.461111111111111E-3</v>
      </c>
      <c r="N15" s="6"/>
      <c r="O15" s="6"/>
      <c r="P15" s="7">
        <f t="shared" si="0"/>
        <v>1.3611111111111115E-4</v>
      </c>
      <c r="Q15" s="30" t="s">
        <v>157</v>
      </c>
    </row>
    <row r="16" spans="1:18" ht="30" customHeight="1" x14ac:dyDescent="0.2">
      <c r="A16" s="6">
        <v>68</v>
      </c>
      <c r="B16" s="6" t="s">
        <v>41</v>
      </c>
      <c r="C16" s="18"/>
      <c r="D16" s="18"/>
      <c r="E16" s="20">
        <v>7.4652777777777781E-3</v>
      </c>
      <c r="G16" s="18">
        <v>8.6805555555555507E-4</v>
      </c>
      <c r="I16" s="6">
        <v>15</v>
      </c>
      <c r="K16" s="18">
        <v>8.2322916666666673E-3</v>
      </c>
      <c r="M16" s="7">
        <v>7.3642361111111122E-3</v>
      </c>
      <c r="P16" s="7">
        <f t="shared" si="0"/>
        <v>1.0104166666666595E-4</v>
      </c>
      <c r="Q16" s="30" t="s">
        <v>157</v>
      </c>
    </row>
    <row r="17" spans="1:18" ht="30" customHeight="1" x14ac:dyDescent="0.2">
      <c r="A17" s="6">
        <v>101</v>
      </c>
      <c r="B17" s="6" t="s">
        <v>61</v>
      </c>
      <c r="C17" s="18"/>
      <c r="D17" s="18"/>
      <c r="E17" s="20">
        <v>6.7708333333333336E-3</v>
      </c>
      <c r="F17" s="7"/>
      <c r="G17" s="18">
        <v>1.5624999999999997E-3</v>
      </c>
      <c r="H17" s="7"/>
      <c r="I17" s="6">
        <v>16</v>
      </c>
      <c r="J17" s="7"/>
      <c r="K17" s="18">
        <v>8.2616898148148137E-3</v>
      </c>
      <c r="L17" s="7"/>
      <c r="M17" s="7">
        <v>6.6991898148148141E-3</v>
      </c>
      <c r="N17" s="6"/>
      <c r="O17" s="6"/>
      <c r="P17" s="7">
        <f t="shared" si="0"/>
        <v>7.1643518518519494E-5</v>
      </c>
      <c r="Q17" s="30" t="s">
        <v>157</v>
      </c>
    </row>
    <row r="18" spans="1:18" ht="30" customHeight="1" x14ac:dyDescent="0.2">
      <c r="A18" s="6">
        <v>104</v>
      </c>
      <c r="B18" s="6" t="s">
        <v>88</v>
      </c>
      <c r="C18" s="18"/>
      <c r="D18" s="18"/>
      <c r="E18" s="20">
        <v>7.1180555555555554E-3</v>
      </c>
      <c r="F18" s="7"/>
      <c r="G18" s="18">
        <v>1.2152777777777778E-3</v>
      </c>
      <c r="H18" s="7"/>
      <c r="I18" s="6">
        <v>17</v>
      </c>
      <c r="J18" s="7"/>
      <c r="K18" s="18">
        <v>8.2706018518518519E-3</v>
      </c>
      <c r="L18" s="7"/>
      <c r="M18" s="7">
        <v>7.0553240740740741E-3</v>
      </c>
      <c r="N18" s="6"/>
      <c r="O18" s="6"/>
      <c r="P18" s="7">
        <f t="shared" si="0"/>
        <v>6.2731481481481319E-5</v>
      </c>
      <c r="Q18" s="30" t="s">
        <v>157</v>
      </c>
    </row>
    <row r="19" spans="1:18" ht="30" customHeight="1" x14ac:dyDescent="0.2">
      <c r="A19" s="6">
        <v>52</v>
      </c>
      <c r="B19" s="6" t="s">
        <v>44</v>
      </c>
      <c r="C19" s="18"/>
      <c r="D19" s="18"/>
      <c r="E19" s="20">
        <v>6.9444444444444441E-3</v>
      </c>
      <c r="F19" s="7"/>
      <c r="G19" s="18">
        <v>1.3888888888888892E-3</v>
      </c>
      <c r="H19" s="7"/>
      <c r="I19" s="6">
        <v>18</v>
      </c>
      <c r="J19" s="7"/>
      <c r="K19" s="18">
        <v>8.2846064814814813E-3</v>
      </c>
      <c r="L19" s="7"/>
      <c r="M19" s="7">
        <v>6.8957175925925922E-3</v>
      </c>
      <c r="N19" s="6"/>
      <c r="O19" s="6"/>
      <c r="P19" s="7">
        <f t="shared" si="0"/>
        <v>4.8726851851851882E-5</v>
      </c>
      <c r="Q19" s="30" t="s">
        <v>157</v>
      </c>
    </row>
    <row r="20" spans="1:18" ht="30" customHeight="1" x14ac:dyDescent="0.2">
      <c r="A20" s="6">
        <v>58</v>
      </c>
      <c r="B20" s="6" t="s">
        <v>91</v>
      </c>
      <c r="C20" s="18"/>
      <c r="D20" s="18"/>
      <c r="E20" s="20">
        <v>7.6388888888888886E-3</v>
      </c>
      <c r="G20" s="18">
        <v>6.9444444444444458E-4</v>
      </c>
      <c r="I20" s="6">
        <v>19</v>
      </c>
      <c r="K20" s="18">
        <v>8.3093750000000008E-3</v>
      </c>
      <c r="M20" s="7">
        <v>7.6149305555555562E-3</v>
      </c>
      <c r="P20" s="7">
        <f t="shared" si="0"/>
        <v>2.3958333333332429E-5</v>
      </c>
      <c r="Q20" s="30" t="s">
        <v>157</v>
      </c>
    </row>
    <row r="21" spans="1:18" ht="30" customHeight="1" x14ac:dyDescent="0.2">
      <c r="A21" s="6">
        <v>54</v>
      </c>
      <c r="B21" s="6" t="s">
        <v>46</v>
      </c>
      <c r="C21" s="18"/>
      <c r="D21" s="18"/>
      <c r="E21" s="20">
        <v>7.4652777777777781E-3</v>
      </c>
      <c r="G21" s="18">
        <v>8.6805555555555507E-4</v>
      </c>
      <c r="I21" s="6">
        <v>20</v>
      </c>
      <c r="K21" s="18">
        <v>8.3310185185185171E-3</v>
      </c>
      <c r="M21" s="7">
        <v>7.462962962962962E-3</v>
      </c>
      <c r="P21" s="7">
        <f t="shared" si="0"/>
        <v>2.3148148148161019E-6</v>
      </c>
      <c r="Q21" s="31" t="s">
        <v>156</v>
      </c>
    </row>
    <row r="22" spans="1:18" ht="30" customHeight="1" x14ac:dyDescent="0.2">
      <c r="A22" s="6">
        <v>84</v>
      </c>
      <c r="B22" s="6" t="s">
        <v>79</v>
      </c>
      <c r="C22" s="18"/>
      <c r="D22" s="18"/>
      <c r="E22" s="20">
        <v>6.9444444444444441E-3</v>
      </c>
      <c r="F22" s="7"/>
      <c r="G22" s="18">
        <v>1.3888888888888892E-3</v>
      </c>
      <c r="H22" s="7"/>
      <c r="I22" s="6">
        <v>21</v>
      </c>
      <c r="J22" s="7"/>
      <c r="K22" s="18">
        <v>8.3662037037037038E-3</v>
      </c>
      <c r="L22" s="7"/>
      <c r="M22" s="7">
        <v>6.9773148148148147E-3</v>
      </c>
      <c r="N22" s="6"/>
      <c r="O22" s="6"/>
      <c r="P22" s="7">
        <f>M22-E22</f>
        <v>3.2870370370370605E-5</v>
      </c>
      <c r="Q22" s="32" t="s">
        <v>158</v>
      </c>
    </row>
    <row r="23" spans="1:18" ht="30" customHeight="1" x14ac:dyDescent="0.2">
      <c r="A23" s="6">
        <v>60</v>
      </c>
      <c r="B23" s="6" t="s">
        <v>72</v>
      </c>
      <c r="C23" s="18"/>
      <c r="D23" s="18"/>
      <c r="E23" s="20">
        <v>7.1180555555555554E-3</v>
      </c>
      <c r="G23" s="18">
        <v>1.2152777777777778E-3</v>
      </c>
      <c r="I23" s="6">
        <v>22</v>
      </c>
      <c r="K23" s="18">
        <v>8.3812500000000015E-3</v>
      </c>
      <c r="M23" s="7">
        <v>7.1659722222222237E-3</v>
      </c>
      <c r="P23" s="7">
        <f t="shared" ref="P23:P60" si="1">M23-E23</f>
        <v>4.7916666666668328E-5</v>
      </c>
      <c r="Q23" s="32" t="s">
        <v>158</v>
      </c>
    </row>
    <row r="24" spans="1:18" ht="30" customHeight="1" x14ac:dyDescent="0.2">
      <c r="A24" s="6">
        <v>112</v>
      </c>
      <c r="B24" s="6" t="s">
        <v>66</v>
      </c>
      <c r="C24" s="18"/>
      <c r="D24" s="18"/>
      <c r="E24" s="20">
        <v>6.9444444444444441E-3</v>
      </c>
      <c r="F24" s="7"/>
      <c r="G24" s="18">
        <v>1.3888888888888892E-3</v>
      </c>
      <c r="H24" s="7"/>
      <c r="I24" s="6">
        <v>23</v>
      </c>
      <c r="J24" s="7"/>
      <c r="K24" s="18">
        <v>8.3900462962962965E-3</v>
      </c>
      <c r="L24" s="7"/>
      <c r="M24" s="7">
        <v>7.0011574074074073E-3</v>
      </c>
      <c r="N24" s="6"/>
      <c r="O24" s="6"/>
      <c r="P24" s="7">
        <f t="shared" si="1"/>
        <v>5.671296296296327E-5</v>
      </c>
      <c r="Q24" s="32" t="s">
        <v>158</v>
      </c>
    </row>
    <row r="25" spans="1:18" ht="30" customHeight="1" x14ac:dyDescent="0.2">
      <c r="A25" s="6">
        <v>88</v>
      </c>
      <c r="B25" s="6" t="s">
        <v>26</v>
      </c>
      <c r="C25" s="18"/>
      <c r="D25" s="18"/>
      <c r="E25" s="20">
        <v>5.5555555555555558E-3</v>
      </c>
      <c r="F25" s="7"/>
      <c r="G25" s="18">
        <v>2.7777777777777775E-3</v>
      </c>
      <c r="H25" s="7"/>
      <c r="I25" s="6">
        <v>24</v>
      </c>
      <c r="J25" s="7"/>
      <c r="K25" s="18">
        <v>8.4237268518518506E-3</v>
      </c>
      <c r="L25" s="7"/>
      <c r="M25" s="7">
        <v>5.6459490740740732E-3</v>
      </c>
      <c r="N25" s="6"/>
      <c r="O25" s="6"/>
      <c r="P25" s="7">
        <f t="shared" si="1"/>
        <v>9.0393518518517429E-5</v>
      </c>
      <c r="Q25" s="32" t="s">
        <v>158</v>
      </c>
    </row>
    <row r="26" spans="1:18" ht="30" customHeight="1" x14ac:dyDescent="0.2">
      <c r="A26" s="6">
        <v>76</v>
      </c>
      <c r="B26" s="6" t="s">
        <v>52</v>
      </c>
      <c r="E26" s="20">
        <v>8.1597222222222227E-3</v>
      </c>
      <c r="G26" s="18">
        <v>1.7361111111111049E-4</v>
      </c>
      <c r="I26" s="6">
        <v>25</v>
      </c>
      <c r="K26" s="18">
        <v>8.4328703703703701E-3</v>
      </c>
      <c r="M26" s="7">
        <v>8.2592592592592596E-3</v>
      </c>
      <c r="P26" s="7">
        <f t="shared" si="1"/>
        <v>9.9537037037036868E-5</v>
      </c>
      <c r="Q26" s="32" t="s">
        <v>158</v>
      </c>
    </row>
    <row r="27" spans="1:18" ht="30" customHeight="1" x14ac:dyDescent="0.2">
      <c r="A27" s="6">
        <v>69</v>
      </c>
      <c r="B27" s="6" t="s">
        <v>74</v>
      </c>
      <c r="C27" s="18"/>
      <c r="D27" s="18"/>
      <c r="E27" s="20">
        <v>7.1180555555555554E-3</v>
      </c>
      <c r="F27" s="7"/>
      <c r="G27" s="18">
        <v>1.2152777777777778E-3</v>
      </c>
      <c r="H27" s="7"/>
      <c r="I27" s="6">
        <v>26</v>
      </c>
      <c r="J27" s="7"/>
      <c r="K27" s="18">
        <v>8.4733796296296293E-3</v>
      </c>
      <c r="L27" s="7"/>
      <c r="M27" s="7">
        <v>7.2581018518518515E-3</v>
      </c>
      <c r="N27" s="6"/>
      <c r="O27" s="6"/>
      <c r="P27" s="7">
        <f t="shared" si="1"/>
        <v>1.400462962962961E-4</v>
      </c>
      <c r="Q27" s="32" t="s">
        <v>158</v>
      </c>
      <c r="R27" s="1"/>
    </row>
    <row r="28" spans="1:18" s="1" customFormat="1" ht="30" customHeight="1" x14ac:dyDescent="0.2">
      <c r="A28" s="6">
        <v>71</v>
      </c>
      <c r="B28" s="6" t="s">
        <v>39</v>
      </c>
      <c r="C28" s="18"/>
      <c r="D28" s="18"/>
      <c r="E28" s="20">
        <v>7.1180555555555554E-3</v>
      </c>
      <c r="F28" s="5"/>
      <c r="G28" s="18">
        <v>1.2152777777777778E-3</v>
      </c>
      <c r="H28" s="7"/>
      <c r="I28" s="6">
        <v>27</v>
      </c>
      <c r="J28" s="7"/>
      <c r="K28" s="18">
        <v>8.4804398148148139E-3</v>
      </c>
      <c r="L28" s="7"/>
      <c r="M28" s="7">
        <v>7.2651620370370361E-3</v>
      </c>
      <c r="N28" s="6"/>
      <c r="O28" s="6"/>
      <c r="P28" s="7">
        <f t="shared" si="1"/>
        <v>1.471064814814807E-4</v>
      </c>
      <c r="Q28" s="32" t="s">
        <v>158</v>
      </c>
      <c r="R28"/>
    </row>
    <row r="29" spans="1:18" s="1" customFormat="1" ht="30" customHeight="1" x14ac:dyDescent="0.2">
      <c r="A29" s="6">
        <v>105</v>
      </c>
      <c r="B29" s="6" t="s">
        <v>40</v>
      </c>
      <c r="C29" s="18"/>
      <c r="D29" s="18"/>
      <c r="E29" s="20">
        <v>7.1180555555555554E-3</v>
      </c>
      <c r="F29" s="7"/>
      <c r="G29" s="18">
        <v>1.2152777777777778E-3</v>
      </c>
      <c r="H29" s="7"/>
      <c r="I29" s="6">
        <v>28</v>
      </c>
      <c r="J29" s="7"/>
      <c r="K29" s="18">
        <v>8.4848379629629631E-3</v>
      </c>
      <c r="L29" s="7"/>
      <c r="M29" s="7">
        <v>7.2695601851851853E-3</v>
      </c>
      <c r="N29" s="6"/>
      <c r="O29" s="6"/>
      <c r="P29" s="7">
        <f t="shared" si="1"/>
        <v>1.5150462962962991E-4</v>
      </c>
      <c r="Q29" s="32" t="s">
        <v>158</v>
      </c>
    </row>
    <row r="30" spans="1:18" s="1" customFormat="1" ht="30" customHeight="1" x14ac:dyDescent="0.2">
      <c r="A30" s="6">
        <v>108</v>
      </c>
      <c r="B30" s="6" t="s">
        <v>29</v>
      </c>
      <c r="C30" s="18"/>
      <c r="D30" s="18"/>
      <c r="E30" s="20">
        <v>5.7291666666666671E-3</v>
      </c>
      <c r="F30" s="7"/>
      <c r="G30" s="18">
        <v>2.6041666666666661E-3</v>
      </c>
      <c r="H30" s="7"/>
      <c r="I30" s="6">
        <v>29</v>
      </c>
      <c r="J30" s="7"/>
      <c r="K30" s="18">
        <v>8.4916666666666665E-3</v>
      </c>
      <c r="L30" s="7"/>
      <c r="M30" s="7">
        <v>5.8875000000000004E-3</v>
      </c>
      <c r="N30" s="6"/>
      <c r="O30" s="6"/>
      <c r="P30" s="7">
        <f t="shared" si="1"/>
        <v>1.5833333333333324E-4</v>
      </c>
      <c r="Q30" s="32" t="s">
        <v>158</v>
      </c>
    </row>
    <row r="31" spans="1:18" ht="30" customHeight="1" x14ac:dyDescent="0.2">
      <c r="A31" s="6">
        <v>103</v>
      </c>
      <c r="B31" s="6" t="s">
        <v>35</v>
      </c>
      <c r="C31" s="18"/>
      <c r="D31" s="18"/>
      <c r="E31" s="20">
        <v>6.2499999999999995E-3</v>
      </c>
      <c r="F31" s="7"/>
      <c r="G31" s="18">
        <v>2.0833333333333337E-3</v>
      </c>
      <c r="H31" s="7"/>
      <c r="I31" s="6">
        <v>30</v>
      </c>
      <c r="J31" s="7"/>
      <c r="K31" s="18">
        <v>8.4960648148148157E-3</v>
      </c>
      <c r="L31" s="7"/>
      <c r="M31" s="7">
        <v>6.4127314814814819E-3</v>
      </c>
      <c r="N31" s="6"/>
      <c r="O31" s="6"/>
      <c r="P31" s="7">
        <f t="shared" si="1"/>
        <v>1.6273148148148245E-4</v>
      </c>
      <c r="Q31" s="32" t="s">
        <v>158</v>
      </c>
    </row>
    <row r="32" spans="1:18" ht="30" customHeight="1" x14ac:dyDescent="0.2">
      <c r="A32" s="6">
        <v>118</v>
      </c>
      <c r="B32" s="6" t="s">
        <v>33</v>
      </c>
      <c r="C32" s="18"/>
      <c r="D32" s="18"/>
      <c r="E32" s="20">
        <v>6.076388888888889E-3</v>
      </c>
      <c r="F32" s="7"/>
      <c r="G32" s="18">
        <v>2.2569444444444442E-3</v>
      </c>
      <c r="H32" s="7"/>
      <c r="I32" s="6">
        <v>31</v>
      </c>
      <c r="J32" s="7"/>
      <c r="K32" s="18">
        <v>8.5018518518518525E-3</v>
      </c>
      <c r="L32" s="7"/>
      <c r="M32" s="7">
        <v>6.2449074074074082E-3</v>
      </c>
      <c r="N32" s="6"/>
      <c r="O32" s="6"/>
      <c r="P32" s="7">
        <f t="shared" si="1"/>
        <v>1.6851851851851923E-4</v>
      </c>
      <c r="Q32" s="32" t="s">
        <v>158</v>
      </c>
    </row>
    <row r="33" spans="1:18" ht="30" customHeight="1" x14ac:dyDescent="0.2">
      <c r="A33" s="6">
        <v>93</v>
      </c>
      <c r="B33" s="6" t="s">
        <v>85</v>
      </c>
      <c r="C33" s="18"/>
      <c r="D33" s="18"/>
      <c r="E33" s="20">
        <v>6.5972222222222222E-3</v>
      </c>
      <c r="F33" s="7"/>
      <c r="G33" s="18">
        <v>1.736111111111111E-3</v>
      </c>
      <c r="H33" s="7"/>
      <c r="I33" s="6">
        <v>32</v>
      </c>
      <c r="J33" s="7"/>
      <c r="K33" s="18">
        <v>8.5201388888888879E-3</v>
      </c>
      <c r="L33" s="7"/>
      <c r="M33" s="7">
        <v>6.7840277777777768E-3</v>
      </c>
      <c r="N33" s="6"/>
      <c r="O33" s="6"/>
      <c r="P33" s="7">
        <f t="shared" si="1"/>
        <v>1.8680555555555464E-4</v>
      </c>
      <c r="Q33" s="32" t="s">
        <v>158</v>
      </c>
      <c r="R33" s="1"/>
    </row>
    <row r="34" spans="1:18" ht="30" customHeight="1" x14ac:dyDescent="0.2">
      <c r="A34" s="6">
        <v>109</v>
      </c>
      <c r="B34" s="6" t="s">
        <v>64</v>
      </c>
      <c r="C34" s="18"/>
      <c r="D34" s="18"/>
      <c r="E34" s="20">
        <v>6.076388888888889E-3</v>
      </c>
      <c r="F34" s="7"/>
      <c r="G34" s="18">
        <v>2.2569444444444442E-3</v>
      </c>
      <c r="H34" s="7"/>
      <c r="I34" s="6">
        <v>33</v>
      </c>
      <c r="J34" s="7"/>
      <c r="K34" s="18">
        <v>8.5310185185185194E-3</v>
      </c>
      <c r="L34" s="7"/>
      <c r="M34" s="7">
        <v>6.2740740740740751E-3</v>
      </c>
      <c r="N34" s="6"/>
      <c r="O34" s="6"/>
      <c r="P34" s="7">
        <f t="shared" si="1"/>
        <v>1.9768518518518616E-4</v>
      </c>
      <c r="Q34" s="32" t="s">
        <v>158</v>
      </c>
    </row>
    <row r="35" spans="1:18" ht="30" customHeight="1" x14ac:dyDescent="0.2">
      <c r="A35" s="6">
        <v>55</v>
      </c>
      <c r="B35" s="6" t="s">
        <v>42</v>
      </c>
      <c r="C35" s="18"/>
      <c r="D35" s="18"/>
      <c r="E35" s="20">
        <v>6.4236111111111117E-3</v>
      </c>
      <c r="F35" s="7"/>
      <c r="G35" s="18">
        <v>1.9097222222222215E-3</v>
      </c>
      <c r="H35" s="7"/>
      <c r="I35" s="6">
        <v>34</v>
      </c>
      <c r="J35" s="7"/>
      <c r="K35" s="18">
        <v>8.5552083333333331E-3</v>
      </c>
      <c r="L35" s="7"/>
      <c r="M35" s="7">
        <v>6.6454861111111116E-3</v>
      </c>
      <c r="N35" s="6"/>
      <c r="O35" s="6"/>
      <c r="P35" s="7">
        <f t="shared" si="1"/>
        <v>2.2187499999999985E-4</v>
      </c>
      <c r="Q35" s="32" t="s">
        <v>158</v>
      </c>
    </row>
    <row r="36" spans="1:18" s="1" customFormat="1" ht="30" customHeight="1" x14ac:dyDescent="0.2">
      <c r="A36" s="6">
        <v>106</v>
      </c>
      <c r="B36" s="6" t="s">
        <v>62</v>
      </c>
      <c r="C36" s="18"/>
      <c r="D36" s="18"/>
      <c r="E36" s="20">
        <v>6.076388888888889E-3</v>
      </c>
      <c r="F36" s="7"/>
      <c r="G36" s="18">
        <v>2.2569444444444442E-3</v>
      </c>
      <c r="H36" s="7"/>
      <c r="I36" s="6">
        <v>35</v>
      </c>
      <c r="J36" s="7"/>
      <c r="K36" s="18">
        <v>8.5664351851851856E-3</v>
      </c>
      <c r="L36" s="7"/>
      <c r="M36" s="7">
        <v>6.3094907407407414E-3</v>
      </c>
      <c r="N36" s="6"/>
      <c r="O36" s="6"/>
      <c r="P36" s="7">
        <f t="shared" si="1"/>
        <v>2.3310185185185239E-4</v>
      </c>
      <c r="Q36" s="32" t="s">
        <v>158</v>
      </c>
      <c r="R36"/>
    </row>
    <row r="37" spans="1:18" s="1" customFormat="1" ht="30" customHeight="1" x14ac:dyDescent="0.2">
      <c r="A37" s="6">
        <v>73</v>
      </c>
      <c r="B37" s="6" t="s">
        <v>34</v>
      </c>
      <c r="C37" s="18"/>
      <c r="D37" s="18"/>
      <c r="E37" s="20">
        <v>6.076388888888889E-3</v>
      </c>
      <c r="F37" s="7"/>
      <c r="G37" s="18">
        <v>2.2569444444444442E-3</v>
      </c>
      <c r="H37" s="7"/>
      <c r="I37" s="6">
        <v>36</v>
      </c>
      <c r="J37" s="7"/>
      <c r="K37" s="18">
        <v>8.5752314814814806E-3</v>
      </c>
      <c r="L37" s="7"/>
      <c r="M37" s="7">
        <v>6.3182870370370363E-3</v>
      </c>
      <c r="N37" s="6"/>
      <c r="O37" s="6"/>
      <c r="P37" s="7">
        <f t="shared" si="1"/>
        <v>2.4189814814814734E-4</v>
      </c>
      <c r="Q37" s="32" t="s">
        <v>158</v>
      </c>
      <c r="R37"/>
    </row>
    <row r="38" spans="1:18" ht="30" customHeight="1" x14ac:dyDescent="0.2">
      <c r="A38" s="6">
        <v>74</v>
      </c>
      <c r="B38" s="6" t="s">
        <v>50</v>
      </c>
      <c r="C38" s="18"/>
      <c r="D38" s="18"/>
      <c r="E38" s="20">
        <v>7.2916666666666659E-3</v>
      </c>
      <c r="F38" s="7"/>
      <c r="G38" s="18">
        <v>1.0416666666666673E-3</v>
      </c>
      <c r="H38" s="7"/>
      <c r="I38" s="6">
        <v>37</v>
      </c>
      <c r="J38" s="7"/>
      <c r="K38" s="18">
        <v>8.5810185185185191E-3</v>
      </c>
      <c r="L38" s="7"/>
      <c r="M38" s="7">
        <v>7.5393518518518518E-3</v>
      </c>
      <c r="N38" s="6"/>
      <c r="O38" s="6"/>
      <c r="P38" s="7">
        <f t="shared" si="1"/>
        <v>2.4768518518518585E-4</v>
      </c>
      <c r="Q38" s="32" t="s">
        <v>158</v>
      </c>
      <c r="R38" s="1"/>
    </row>
    <row r="39" spans="1:18" ht="30" customHeight="1" x14ac:dyDescent="0.2">
      <c r="A39" s="6">
        <v>107</v>
      </c>
      <c r="B39" s="6" t="s">
        <v>63</v>
      </c>
      <c r="C39" s="18"/>
      <c r="D39" s="18"/>
      <c r="E39" s="20">
        <v>7.6388888888888886E-3</v>
      </c>
      <c r="G39" s="18">
        <v>6.9444444444444458E-4</v>
      </c>
      <c r="I39" s="6">
        <v>38</v>
      </c>
      <c r="K39" s="18">
        <v>8.5965277777777776E-3</v>
      </c>
      <c r="M39" s="7">
        <v>7.9020833333333339E-3</v>
      </c>
      <c r="P39" s="7">
        <f t="shared" si="1"/>
        <v>2.6319444444444524E-4</v>
      </c>
      <c r="Q39" s="32" t="s">
        <v>158</v>
      </c>
    </row>
    <row r="40" spans="1:18" ht="30" customHeight="1" x14ac:dyDescent="0.2">
      <c r="A40" s="6">
        <v>90</v>
      </c>
      <c r="B40" s="6" t="s">
        <v>56</v>
      </c>
      <c r="C40" s="18"/>
      <c r="D40" s="18"/>
      <c r="E40" s="20">
        <v>6.9444444444444441E-3</v>
      </c>
      <c r="F40" s="7"/>
      <c r="G40" s="18">
        <v>1.3888888888888892E-3</v>
      </c>
      <c r="H40" s="7"/>
      <c r="I40" s="6">
        <v>39</v>
      </c>
      <c r="J40" s="7"/>
      <c r="K40" s="18">
        <v>8.6699074074074074E-3</v>
      </c>
      <c r="L40" s="7"/>
      <c r="M40" s="7">
        <v>7.2810185185185183E-3</v>
      </c>
      <c r="N40" s="6"/>
      <c r="O40" s="6"/>
      <c r="P40" s="7">
        <f t="shared" si="1"/>
        <v>3.3657407407407421E-4</v>
      </c>
      <c r="Q40" s="32" t="s">
        <v>158</v>
      </c>
    </row>
    <row r="41" spans="1:18" ht="30" customHeight="1" x14ac:dyDescent="0.2">
      <c r="A41" s="6">
        <v>63</v>
      </c>
      <c r="B41" s="6" t="s">
        <v>47</v>
      </c>
      <c r="C41" s="18"/>
      <c r="D41" s="18"/>
      <c r="E41" s="20">
        <v>7.2916666666666659E-3</v>
      </c>
      <c r="F41" s="5"/>
      <c r="G41" s="18">
        <v>1.0416666666666673E-3</v>
      </c>
      <c r="H41" s="7"/>
      <c r="I41" s="6">
        <v>40</v>
      </c>
      <c r="J41" s="7"/>
      <c r="K41" s="18">
        <v>8.7015046296296302E-3</v>
      </c>
      <c r="L41" s="7"/>
      <c r="M41" s="7">
        <v>7.6598379629629629E-3</v>
      </c>
      <c r="N41" s="6"/>
      <c r="O41" s="6"/>
      <c r="P41" s="7">
        <f t="shared" si="1"/>
        <v>3.68171296296297E-4</v>
      </c>
      <c r="Q41" s="32" t="s">
        <v>158</v>
      </c>
    </row>
    <row r="42" spans="1:18" ht="30" customHeight="1" x14ac:dyDescent="0.2">
      <c r="A42" s="6">
        <v>114</v>
      </c>
      <c r="B42" s="6" t="s">
        <v>67</v>
      </c>
      <c r="C42" s="18"/>
      <c r="D42" s="18"/>
      <c r="E42" s="20">
        <v>6.5972222222222222E-3</v>
      </c>
      <c r="F42" s="7"/>
      <c r="G42" s="18">
        <v>1.736111111111111E-3</v>
      </c>
      <c r="H42" s="7"/>
      <c r="I42" s="6">
        <v>41</v>
      </c>
      <c r="J42" s="7"/>
      <c r="K42" s="18">
        <v>8.7225694444444443E-3</v>
      </c>
      <c r="L42" s="7"/>
      <c r="M42" s="7">
        <v>6.9864583333333332E-3</v>
      </c>
      <c r="N42" s="6"/>
      <c r="O42" s="6"/>
      <c r="P42" s="7">
        <f t="shared" si="1"/>
        <v>3.8923611111111103E-4</v>
      </c>
      <c r="Q42" s="32" t="s">
        <v>158</v>
      </c>
    </row>
    <row r="43" spans="1:18" ht="30" customHeight="1" x14ac:dyDescent="0.2">
      <c r="A43" s="6">
        <v>87</v>
      </c>
      <c r="B43" s="6" t="s">
        <v>94</v>
      </c>
      <c r="C43" s="18"/>
      <c r="D43" s="18"/>
      <c r="E43" s="20">
        <v>6.4236111111111117E-3</v>
      </c>
      <c r="F43" s="7"/>
      <c r="G43" s="18">
        <v>1.9097222222222215E-3</v>
      </c>
      <c r="H43" s="7"/>
      <c r="I43" s="6">
        <v>42</v>
      </c>
      <c r="J43" s="7"/>
      <c r="K43" s="18">
        <v>8.7307870370370369E-3</v>
      </c>
      <c r="L43" s="7"/>
      <c r="M43" s="7">
        <v>6.8210648148148154E-3</v>
      </c>
      <c r="N43" s="6"/>
      <c r="O43" s="6"/>
      <c r="P43" s="7">
        <f t="shared" si="1"/>
        <v>3.9745370370370368E-4</v>
      </c>
      <c r="Q43" s="32" t="s">
        <v>158</v>
      </c>
    </row>
    <row r="44" spans="1:18" ht="30" customHeight="1" x14ac:dyDescent="0.2">
      <c r="A44" s="6">
        <v>121</v>
      </c>
      <c r="B44" s="6" t="s">
        <v>70</v>
      </c>
      <c r="E44" s="20">
        <v>8.3333333333333332E-3</v>
      </c>
      <c r="G44" s="18">
        <v>0</v>
      </c>
      <c r="I44" s="6">
        <v>43</v>
      </c>
      <c r="K44" s="18">
        <v>8.759027777777777E-3</v>
      </c>
      <c r="M44" s="7">
        <v>8.759027777777777E-3</v>
      </c>
      <c r="P44" s="7">
        <f t="shared" si="1"/>
        <v>4.2569444444444382E-4</v>
      </c>
      <c r="Q44" s="32" t="s">
        <v>158</v>
      </c>
    </row>
    <row r="45" spans="1:18" ht="30" customHeight="1" x14ac:dyDescent="0.2">
      <c r="A45" s="6">
        <v>79</v>
      </c>
      <c r="B45" s="6" t="s">
        <v>53</v>
      </c>
      <c r="C45" s="18"/>
      <c r="D45" s="18"/>
      <c r="E45" s="20">
        <v>8.1597222222222227E-3</v>
      </c>
      <c r="G45" s="18">
        <v>1.7361111111111049E-4</v>
      </c>
      <c r="I45" s="6">
        <v>44</v>
      </c>
      <c r="K45" s="18">
        <v>8.7697916666666671E-3</v>
      </c>
      <c r="M45" s="7">
        <v>8.5961805555555566E-3</v>
      </c>
      <c r="P45" s="7">
        <f t="shared" si="1"/>
        <v>4.3645833333333384E-4</v>
      </c>
      <c r="Q45" s="32" t="s">
        <v>158</v>
      </c>
    </row>
    <row r="46" spans="1:18" ht="30" customHeight="1" x14ac:dyDescent="0.2">
      <c r="A46" s="6">
        <v>110</v>
      </c>
      <c r="B46" s="6" t="s">
        <v>95</v>
      </c>
      <c r="C46" s="18"/>
      <c r="D46" s="18"/>
      <c r="E46" s="20">
        <v>7.4652777777777781E-3</v>
      </c>
      <c r="G46" s="18">
        <v>8.6805555555555507E-4</v>
      </c>
      <c r="I46" s="6">
        <v>45</v>
      </c>
      <c r="K46" s="18">
        <v>8.7952546296296303E-3</v>
      </c>
      <c r="M46" s="7">
        <v>7.9271990740740761E-3</v>
      </c>
      <c r="P46" s="7">
        <f t="shared" si="1"/>
        <v>4.6192129629629795E-4</v>
      </c>
      <c r="Q46" s="32" t="s">
        <v>158</v>
      </c>
    </row>
    <row r="47" spans="1:18" ht="30" customHeight="1" x14ac:dyDescent="0.2">
      <c r="A47" s="6">
        <v>64</v>
      </c>
      <c r="B47" s="6" t="s">
        <v>30</v>
      </c>
      <c r="C47" s="18"/>
      <c r="D47" s="18"/>
      <c r="E47" s="20">
        <v>5.9027777777777776E-3</v>
      </c>
      <c r="F47" s="7"/>
      <c r="G47" s="18">
        <v>2.4305555555555556E-3</v>
      </c>
      <c r="H47" s="7"/>
      <c r="I47" s="6">
        <v>46</v>
      </c>
      <c r="J47" s="7"/>
      <c r="K47" s="18">
        <v>8.8280092592592594E-3</v>
      </c>
      <c r="L47" s="7"/>
      <c r="M47" s="7">
        <v>6.3974537037037038E-3</v>
      </c>
      <c r="N47" s="6"/>
      <c r="O47" s="6"/>
      <c r="P47" s="7">
        <f t="shared" si="1"/>
        <v>4.9467592592592619E-4</v>
      </c>
      <c r="Q47" s="32" t="s">
        <v>158</v>
      </c>
    </row>
    <row r="48" spans="1:18" ht="30" customHeight="1" x14ac:dyDescent="0.2">
      <c r="A48" s="6">
        <v>99</v>
      </c>
      <c r="B48" s="6" t="s">
        <v>59</v>
      </c>
      <c r="C48" s="18"/>
      <c r="D48" s="18"/>
      <c r="E48" s="20">
        <v>7.4652777777777781E-3</v>
      </c>
      <c r="G48" s="18">
        <v>8.6805555555555507E-4</v>
      </c>
      <c r="I48" s="6">
        <v>47</v>
      </c>
      <c r="K48" s="18">
        <v>8.8844907407407397E-3</v>
      </c>
      <c r="M48" s="7">
        <v>8.0164351851851855E-3</v>
      </c>
      <c r="P48" s="7">
        <f t="shared" si="1"/>
        <v>5.5115740740740733E-4</v>
      </c>
      <c r="Q48" s="32" t="s">
        <v>158</v>
      </c>
    </row>
    <row r="49" spans="1:17" ht="30" customHeight="1" x14ac:dyDescent="0.2">
      <c r="A49" s="6">
        <v>102</v>
      </c>
      <c r="B49" s="6" t="s">
        <v>87</v>
      </c>
      <c r="C49" s="18"/>
      <c r="D49" s="18"/>
      <c r="E49" s="20">
        <v>6.4236111111111117E-3</v>
      </c>
      <c r="F49" s="7"/>
      <c r="G49" s="18">
        <v>1.9097222222222215E-3</v>
      </c>
      <c r="H49" s="7"/>
      <c r="I49" s="6">
        <v>48</v>
      </c>
      <c r="J49" s="7"/>
      <c r="K49" s="18">
        <v>8.9196759259259264E-3</v>
      </c>
      <c r="L49" s="7"/>
      <c r="M49" s="7">
        <v>7.0099537037037049E-3</v>
      </c>
      <c r="N49" s="6"/>
      <c r="O49" s="6"/>
      <c r="P49" s="7">
        <f t="shared" si="1"/>
        <v>5.8634259259259316E-4</v>
      </c>
      <c r="Q49" s="32" t="s">
        <v>158</v>
      </c>
    </row>
    <row r="50" spans="1:17" ht="30" customHeight="1" x14ac:dyDescent="0.2">
      <c r="A50" s="6">
        <v>57</v>
      </c>
      <c r="B50" s="6" t="s">
        <v>71</v>
      </c>
      <c r="C50" s="18"/>
      <c r="D50" s="18"/>
      <c r="E50" s="20">
        <v>6.7708333333333336E-3</v>
      </c>
      <c r="F50" s="7"/>
      <c r="G50" s="18">
        <v>1.5624999999999997E-3</v>
      </c>
      <c r="H50" s="7"/>
      <c r="I50" s="6">
        <v>49</v>
      </c>
      <c r="J50" s="7"/>
      <c r="K50" s="18">
        <v>8.9504629629629639E-3</v>
      </c>
      <c r="L50" s="7"/>
      <c r="M50" s="7">
        <v>7.3879629629629642E-3</v>
      </c>
      <c r="N50" s="6"/>
      <c r="O50" s="6"/>
      <c r="P50" s="7">
        <f t="shared" si="1"/>
        <v>6.1712962962963067E-4</v>
      </c>
      <c r="Q50" s="32" t="s">
        <v>158</v>
      </c>
    </row>
    <row r="51" spans="1:17" ht="30" customHeight="1" x14ac:dyDescent="0.2">
      <c r="A51" s="6">
        <v>120</v>
      </c>
      <c r="B51" s="6" t="s">
        <v>69</v>
      </c>
      <c r="C51" s="18"/>
      <c r="D51" s="18"/>
      <c r="E51" s="20">
        <v>6.7708333333333336E-3</v>
      </c>
      <c r="F51" s="7"/>
      <c r="G51" s="18">
        <v>1.5624999999999997E-3</v>
      </c>
      <c r="H51" s="7"/>
      <c r="I51" s="6">
        <v>50</v>
      </c>
      <c r="J51" s="7"/>
      <c r="K51" s="18">
        <v>9.1641203703703693E-3</v>
      </c>
      <c r="L51" s="7"/>
      <c r="M51" s="7">
        <v>7.6016203703703697E-3</v>
      </c>
      <c r="N51" s="6"/>
      <c r="O51" s="6"/>
      <c r="P51" s="7">
        <f t="shared" si="1"/>
        <v>8.3078703703703613E-4</v>
      </c>
      <c r="Q51" s="32" t="s">
        <v>158</v>
      </c>
    </row>
    <row r="52" spans="1:17" ht="30" customHeight="1" x14ac:dyDescent="0.2">
      <c r="A52" s="6">
        <v>111</v>
      </c>
      <c r="B52" s="6" t="s">
        <v>65</v>
      </c>
      <c r="C52" s="18"/>
      <c r="D52" s="18"/>
      <c r="E52" s="20">
        <v>7.8125E-3</v>
      </c>
      <c r="G52" s="18">
        <v>5.2083333333333322E-4</v>
      </c>
      <c r="I52" s="6">
        <v>51</v>
      </c>
      <c r="K52" s="18">
        <v>9.209259259259259E-3</v>
      </c>
      <c r="M52" s="7">
        <v>8.6884259259259258E-3</v>
      </c>
      <c r="P52" s="7">
        <f t="shared" si="1"/>
        <v>8.7592592592592583E-4</v>
      </c>
      <c r="Q52" s="32" t="s">
        <v>158</v>
      </c>
    </row>
    <row r="53" spans="1:17" ht="30" customHeight="1" x14ac:dyDescent="0.2">
      <c r="A53" s="6">
        <v>123</v>
      </c>
      <c r="B53" s="6" t="s">
        <v>96</v>
      </c>
      <c r="E53" s="20">
        <v>8.3333333333333332E-3</v>
      </c>
      <c r="G53" s="18">
        <v>0</v>
      </c>
      <c r="I53" s="6">
        <v>52</v>
      </c>
      <c r="K53" s="18">
        <v>9.2216435185185196E-3</v>
      </c>
      <c r="M53" s="7">
        <v>9.2216435185185196E-3</v>
      </c>
      <c r="P53" s="7">
        <f t="shared" si="1"/>
        <v>8.8831018518518642E-4</v>
      </c>
      <c r="Q53" s="32" t="s">
        <v>158</v>
      </c>
    </row>
    <row r="54" spans="1:17" ht="30" customHeight="1" x14ac:dyDescent="0.2">
      <c r="A54" s="6">
        <v>50</v>
      </c>
      <c r="B54" s="6" t="s">
        <v>43</v>
      </c>
      <c r="C54" s="18"/>
      <c r="D54" s="18"/>
      <c r="E54" s="20">
        <v>7.1180555555555554E-3</v>
      </c>
      <c r="F54" s="7"/>
      <c r="G54" s="18">
        <v>1.2152777777777778E-3</v>
      </c>
      <c r="H54" s="7"/>
      <c r="I54" s="6">
        <v>53</v>
      </c>
      <c r="J54" s="7"/>
      <c r="K54" s="18">
        <v>9.2516203703703701E-3</v>
      </c>
      <c r="L54" s="7"/>
      <c r="M54" s="7">
        <v>8.0363425925925915E-3</v>
      </c>
      <c r="N54" s="6"/>
      <c r="O54" s="6"/>
      <c r="P54" s="7">
        <f t="shared" si="1"/>
        <v>9.1828703703703603E-4</v>
      </c>
      <c r="Q54" s="32" t="s">
        <v>158</v>
      </c>
    </row>
    <row r="55" spans="1:17" ht="30" customHeight="1" x14ac:dyDescent="0.2">
      <c r="A55" s="6">
        <v>66</v>
      </c>
      <c r="B55" s="6" t="s">
        <v>73</v>
      </c>
      <c r="C55" s="18"/>
      <c r="D55" s="18"/>
      <c r="E55" s="20">
        <v>7.9861111111111122E-3</v>
      </c>
      <c r="G55" s="18">
        <v>3.4722222222222099E-4</v>
      </c>
      <c r="I55" s="6">
        <v>54</v>
      </c>
      <c r="K55" s="18">
        <v>9.335532407407407E-3</v>
      </c>
      <c r="M55" s="7">
        <v>8.988310185185186E-3</v>
      </c>
      <c r="P55" s="7">
        <f t="shared" si="1"/>
        <v>1.0021990740740738E-3</v>
      </c>
      <c r="Q55" s="32" t="s">
        <v>158</v>
      </c>
    </row>
    <row r="56" spans="1:17" ht="30" customHeight="1" x14ac:dyDescent="0.2">
      <c r="A56" s="6">
        <v>92</v>
      </c>
      <c r="B56" s="6" t="s">
        <v>84</v>
      </c>
      <c r="C56" s="18"/>
      <c r="D56" s="18"/>
      <c r="E56" s="20">
        <v>8.1597222222222227E-3</v>
      </c>
      <c r="G56" s="18">
        <v>1.7361111111111049E-4</v>
      </c>
      <c r="I56" s="6">
        <v>55</v>
      </c>
      <c r="K56" s="18">
        <v>9.4322916666666669E-3</v>
      </c>
      <c r="M56" s="7">
        <v>9.2586805555555565E-3</v>
      </c>
      <c r="P56" s="7">
        <f t="shared" si="1"/>
        <v>1.0989583333333337E-3</v>
      </c>
      <c r="Q56" s="32" t="s">
        <v>158</v>
      </c>
    </row>
    <row r="57" spans="1:17" ht="30" customHeight="1" x14ac:dyDescent="0.2">
      <c r="A57" s="6">
        <v>80</v>
      </c>
      <c r="B57" s="6" t="s">
        <v>77</v>
      </c>
      <c r="C57" s="18"/>
      <c r="D57" s="18"/>
      <c r="E57" s="20">
        <v>6.2499999999999995E-3</v>
      </c>
      <c r="F57" s="7"/>
      <c r="G57" s="18">
        <v>2.0833333333333337E-3</v>
      </c>
      <c r="H57" s="7"/>
      <c r="I57" s="6">
        <v>56</v>
      </c>
      <c r="J57" s="7"/>
      <c r="K57" s="18">
        <v>9.5510416666666677E-3</v>
      </c>
      <c r="L57" s="7"/>
      <c r="M57" s="7">
        <v>7.467708333333334E-3</v>
      </c>
      <c r="N57" s="6"/>
      <c r="O57" s="6"/>
      <c r="P57" s="7">
        <f t="shared" si="1"/>
        <v>1.2177083333333345E-3</v>
      </c>
      <c r="Q57" s="32" t="s">
        <v>158</v>
      </c>
    </row>
    <row r="58" spans="1:17" ht="30" customHeight="1" x14ac:dyDescent="0.2">
      <c r="A58" s="6">
        <v>65</v>
      </c>
      <c r="B58" s="6" t="s">
        <v>93</v>
      </c>
      <c r="C58" s="18"/>
      <c r="D58" s="18"/>
      <c r="E58" s="20">
        <v>5.9027777777777776E-3</v>
      </c>
      <c r="F58" s="7"/>
      <c r="G58" s="18">
        <v>2.4305555555555556E-3</v>
      </c>
      <c r="H58" s="7"/>
      <c r="I58" s="6">
        <v>57</v>
      </c>
      <c r="J58" s="7"/>
      <c r="K58" s="18">
        <v>9.5792824074074079E-3</v>
      </c>
      <c r="L58" s="7"/>
      <c r="M58" s="7">
        <v>7.1487268518518523E-3</v>
      </c>
      <c r="N58" s="6"/>
      <c r="O58" s="6"/>
      <c r="P58" s="7">
        <f t="shared" si="1"/>
        <v>1.2459490740740747E-3</v>
      </c>
      <c r="Q58" s="32" t="s">
        <v>158</v>
      </c>
    </row>
    <row r="59" spans="1:17" ht="30" customHeight="1" x14ac:dyDescent="0.2">
      <c r="A59" s="6">
        <v>61</v>
      </c>
      <c r="B59" s="6" t="s">
        <v>36</v>
      </c>
      <c r="C59" s="18"/>
      <c r="D59" s="18"/>
      <c r="E59" s="20">
        <v>6.2499999999999995E-3</v>
      </c>
      <c r="F59" s="7"/>
      <c r="G59" s="18">
        <v>2.0833333333333337E-3</v>
      </c>
      <c r="H59" s="7"/>
      <c r="I59" s="6">
        <v>58</v>
      </c>
      <c r="J59" s="7"/>
      <c r="K59" s="18">
        <v>9.6877314814814812E-3</v>
      </c>
      <c r="L59" s="7"/>
      <c r="M59" s="7">
        <v>7.6043981481481475E-3</v>
      </c>
      <c r="N59" s="6"/>
      <c r="O59" s="6"/>
      <c r="P59" s="7">
        <f t="shared" si="1"/>
        <v>1.354398148148148E-3</v>
      </c>
      <c r="Q59" s="32" t="s">
        <v>158</v>
      </c>
    </row>
    <row r="60" spans="1:17" ht="30" customHeight="1" x14ac:dyDescent="0.2">
      <c r="A60" s="6">
        <v>72</v>
      </c>
      <c r="B60" s="6" t="s">
        <v>75</v>
      </c>
      <c r="C60" s="18"/>
      <c r="D60" s="18"/>
      <c r="E60" s="20">
        <v>7.4652777777777781E-3</v>
      </c>
      <c r="G60" s="18">
        <v>8.6805555555555507E-4</v>
      </c>
      <c r="I60" s="6">
        <v>59</v>
      </c>
      <c r="K60" s="18">
        <v>1.0067939814814814E-2</v>
      </c>
      <c r="M60" s="7">
        <v>9.1998842592592583E-3</v>
      </c>
      <c r="P60" s="7">
        <f t="shared" si="1"/>
        <v>1.7346064814814802E-3</v>
      </c>
      <c r="Q60" s="32" t="s">
        <v>158</v>
      </c>
    </row>
    <row r="61" spans="1:17" x14ac:dyDescent="0.2">
      <c r="I61" s="6" t="e">
        <f>VLOOKUP(A61,Finish!$A$1:$C$100,3,FALSE)</f>
        <v>#N/A</v>
      </c>
      <c r="K61" s="18" t="e">
        <f>VLOOKUP(A61,Finish!A$1:$D$100,4,FALSE)</f>
        <v>#N/A</v>
      </c>
      <c r="M61" s="7" t="e">
        <f>K61-G61</f>
        <v>#N/A</v>
      </c>
    </row>
    <row r="62" spans="1:17" x14ac:dyDescent="0.2">
      <c r="I62" s="6" t="e">
        <f>VLOOKUP(A62,Finish!$A$1:$C$100,3,FALSE)</f>
        <v>#N/A</v>
      </c>
      <c r="K62" s="18" t="e">
        <f>VLOOKUP(A62,Finish!A$1:$D$100,4,FALSE)</f>
        <v>#N/A</v>
      </c>
      <c r="M62" s="7" t="e">
        <f>K62-G62</f>
        <v>#N/A</v>
      </c>
    </row>
    <row r="63" spans="1:17" x14ac:dyDescent="0.2">
      <c r="I63" s="6" t="e">
        <f>VLOOKUP(A63,Finish!$A$1:$C$100,3,FALSE)</f>
        <v>#N/A</v>
      </c>
      <c r="K63" s="18" t="e">
        <f>VLOOKUP(A63,Finish!A$1:$D$100,4,FALSE)</f>
        <v>#N/A</v>
      </c>
      <c r="M63" s="7" t="e">
        <f>K63-G63</f>
        <v>#N/A</v>
      </c>
    </row>
    <row r="64" spans="1:17" x14ac:dyDescent="0.2">
      <c r="I64" s="6" t="e">
        <f>VLOOKUP(A64,Finish!$A$1:$C$100,3,FALSE)</f>
        <v>#N/A</v>
      </c>
      <c r="K64" s="18" t="e">
        <f>VLOOKUP(A64,Finish!A$1:$D$100,4,FALSE)</f>
        <v>#N/A</v>
      </c>
      <c r="M64" s="7" t="e">
        <f>K64-G64</f>
        <v>#N/A</v>
      </c>
    </row>
    <row r="65" spans="9:13" x14ac:dyDescent="0.2">
      <c r="I65" s="6" t="e">
        <f>VLOOKUP(A65,Finish!$A$1:$C$100,3,FALSE)</f>
        <v>#N/A</v>
      </c>
      <c r="K65" s="18" t="e">
        <f>VLOOKUP(A65,Finish!A$1:$D$100,4,FALSE)</f>
        <v>#N/A</v>
      </c>
      <c r="M65" s="7" t="e">
        <f>K65-G65</f>
        <v>#N/A</v>
      </c>
    </row>
    <row r="66" spans="9:13" x14ac:dyDescent="0.2">
      <c r="I66" s="6" t="e">
        <f>VLOOKUP(A66,Finish!$A$1:$C$100,3,FALSE)</f>
        <v>#N/A</v>
      </c>
      <c r="K66" s="18" t="e">
        <f>VLOOKUP(A66,Finish!A$1:$D$100,4,FALSE)</f>
        <v>#N/A</v>
      </c>
      <c r="M66" s="7" t="e">
        <f>K66-G66</f>
        <v>#N/A</v>
      </c>
    </row>
    <row r="67" spans="9:13" x14ac:dyDescent="0.2">
      <c r="I67" s="6" t="e">
        <f>VLOOKUP(A67,Finish!$A$1:$C$100,3,FALSE)</f>
        <v>#N/A</v>
      </c>
      <c r="K67" s="18" t="e">
        <f>VLOOKUP(A67,Finish!A$1:$D$100,4,FALSE)</f>
        <v>#N/A</v>
      </c>
      <c r="M67" s="7" t="e">
        <f>K67-G67</f>
        <v>#N/A</v>
      </c>
    </row>
    <row r="68" spans="9:13" x14ac:dyDescent="0.2">
      <c r="I68" s="6" t="e">
        <f>VLOOKUP(A68,Finish!$A$1:$C$100,3,FALSE)</f>
        <v>#N/A</v>
      </c>
      <c r="K68" s="18" t="e">
        <f>VLOOKUP(A68,Finish!A$1:$D$100,4,FALSE)</f>
        <v>#N/A</v>
      </c>
      <c r="M68" s="7" t="e">
        <f>K68-G68</f>
        <v>#N/A</v>
      </c>
    </row>
    <row r="69" spans="9:13" x14ac:dyDescent="0.2">
      <c r="I69" s="6" t="e">
        <f>VLOOKUP(A69,Finish!$A$1:$C$100,3,FALSE)</f>
        <v>#N/A</v>
      </c>
      <c r="K69" s="18" t="e">
        <f>VLOOKUP(A69,Finish!A$1:$D$100,4,FALSE)</f>
        <v>#N/A</v>
      </c>
      <c r="M69" s="7" t="e">
        <f>K69-G69</f>
        <v>#N/A</v>
      </c>
    </row>
    <row r="70" spans="9:13" x14ac:dyDescent="0.2">
      <c r="I70" s="6" t="e">
        <f>VLOOKUP(A70,Finish!$A$1:$C$100,3,FALSE)</f>
        <v>#N/A</v>
      </c>
      <c r="K70" s="18" t="e">
        <f>VLOOKUP(A70,Finish!A$1:$D$100,4,FALSE)</f>
        <v>#N/A</v>
      </c>
      <c r="M70" s="7" t="e">
        <f>K70-G70</f>
        <v>#N/A</v>
      </c>
    </row>
    <row r="71" spans="9:13" x14ac:dyDescent="0.2">
      <c r="I71" s="6" t="e">
        <f>VLOOKUP(A71,Finish!$A$1:$C$100,3,FALSE)</f>
        <v>#N/A</v>
      </c>
      <c r="K71" s="18" t="e">
        <f>VLOOKUP(A71,Finish!A$1:$D$100,4,FALSE)</f>
        <v>#N/A</v>
      </c>
      <c r="M71" s="7" t="e">
        <f>K71-G71</f>
        <v>#N/A</v>
      </c>
    </row>
    <row r="72" spans="9:13" x14ac:dyDescent="0.2">
      <c r="I72" s="6" t="e">
        <f>VLOOKUP(A72,Finish!$A$1:$C$100,3,FALSE)</f>
        <v>#N/A</v>
      </c>
      <c r="K72" s="18" t="e">
        <f>VLOOKUP(A72,Finish!A$1:$D$100,4,FALSE)</f>
        <v>#N/A</v>
      </c>
      <c r="M72" s="7" t="e">
        <f>K72-G72</f>
        <v>#N/A</v>
      </c>
    </row>
    <row r="73" spans="9:13" x14ac:dyDescent="0.2">
      <c r="I73" s="6" t="e">
        <f>VLOOKUP(A73,Finish!$A$1:$C$100,3,FALSE)</f>
        <v>#N/A</v>
      </c>
      <c r="K73" s="18" t="e">
        <f>VLOOKUP(A73,Finish!A$1:$D$100,4,FALSE)</f>
        <v>#N/A</v>
      </c>
      <c r="M73" s="7" t="e">
        <f>K73-G73</f>
        <v>#N/A</v>
      </c>
    </row>
    <row r="74" spans="9:13" x14ac:dyDescent="0.2">
      <c r="I74" s="6" t="e">
        <f>VLOOKUP(A74,Finish!$A$1:$C$100,3,FALSE)</f>
        <v>#N/A</v>
      </c>
      <c r="K74" s="18" t="e">
        <f>VLOOKUP(A74,Finish!A$1:$D$100,4,FALSE)</f>
        <v>#N/A</v>
      </c>
      <c r="M74" s="7" t="e">
        <f>K74-G74</f>
        <v>#N/A</v>
      </c>
    </row>
    <row r="75" spans="9:13" x14ac:dyDescent="0.2">
      <c r="I75" s="6" t="e">
        <f>VLOOKUP(A75,Finish!$A$1:$C$100,3,FALSE)</f>
        <v>#N/A</v>
      </c>
      <c r="K75" s="18" t="e">
        <f>VLOOKUP(A75,Finish!A$1:$D$100,4,FALSE)</f>
        <v>#N/A</v>
      </c>
      <c r="M75" s="7" t="e">
        <f>K75-G75</f>
        <v>#N/A</v>
      </c>
    </row>
    <row r="76" spans="9:13" x14ac:dyDescent="0.2">
      <c r="I76" s="6" t="e">
        <f>VLOOKUP(A76,Finish!$A$1:$C$100,3,FALSE)</f>
        <v>#N/A</v>
      </c>
      <c r="K76" s="18" t="e">
        <f>VLOOKUP(A76,Finish!A$1:$D$100,4,FALSE)</f>
        <v>#N/A</v>
      </c>
      <c r="M76" s="7" t="e">
        <f>K76-G76</f>
        <v>#N/A</v>
      </c>
    </row>
    <row r="77" spans="9:13" x14ac:dyDescent="0.2">
      <c r="I77" s="6" t="e">
        <f>VLOOKUP(A77,Finish!$A$1:$C$100,3,FALSE)</f>
        <v>#N/A</v>
      </c>
      <c r="K77" s="18" t="e">
        <f>VLOOKUP(A77,Finish!A$1:$D$100,4,FALSE)</f>
        <v>#N/A</v>
      </c>
      <c r="M77" s="7" t="e">
        <f>K77-G77</f>
        <v>#N/A</v>
      </c>
    </row>
    <row r="78" spans="9:13" x14ac:dyDescent="0.2">
      <c r="I78" s="6" t="e">
        <f>VLOOKUP(A78,Finish!$A$1:$C$100,3,FALSE)</f>
        <v>#N/A</v>
      </c>
      <c r="K78" s="18" t="e">
        <f>VLOOKUP(A78,Finish!A$1:$D$100,4,FALSE)</f>
        <v>#N/A</v>
      </c>
      <c r="M78" s="7" t="e">
        <f>K78-G78</f>
        <v>#N/A</v>
      </c>
    </row>
    <row r="79" spans="9:13" x14ac:dyDescent="0.2">
      <c r="I79" s="6" t="e">
        <f>VLOOKUP(A79,Finish!$A$1:$C$100,3,FALSE)</f>
        <v>#N/A</v>
      </c>
      <c r="K79" s="18" t="e">
        <f>VLOOKUP(A79,Finish!A$1:$D$100,4,FALSE)</f>
        <v>#N/A</v>
      </c>
      <c r="M79" s="7" t="e">
        <f>K79-G79</f>
        <v>#N/A</v>
      </c>
    </row>
    <row r="80" spans="9:13" x14ac:dyDescent="0.2">
      <c r="I80" s="6" t="e">
        <f>VLOOKUP(A80,Finish!$A$1:$C$100,3,FALSE)</f>
        <v>#N/A</v>
      </c>
      <c r="K80" s="18" t="e">
        <f>VLOOKUP(A80,Finish!A$1:$D$100,4,FALSE)</f>
        <v>#N/A</v>
      </c>
      <c r="M80" s="7" t="e">
        <f>K80-G80</f>
        <v>#N/A</v>
      </c>
    </row>
    <row r="81" spans="9:11" x14ac:dyDescent="0.2">
      <c r="I81" s="6" t="e">
        <f>VLOOKUP(A81,Finish!$A$1:$C$100,3,FALSE)</f>
        <v>#N/A</v>
      </c>
      <c r="K81" s="18" t="e">
        <f>VLOOKUP(A81,Finish!A$1:$D$100,4,FALSE)</f>
        <v>#N/A</v>
      </c>
    </row>
    <row r="82" spans="9:11" x14ac:dyDescent="0.2">
      <c r="K82" s="18" t="e">
        <f>VLOOKUP(A82,Finish!A$1:$D$100,4,FALSE)</f>
        <v>#N/A</v>
      </c>
    </row>
    <row r="83" spans="9:11" x14ac:dyDescent="0.2">
      <c r="K83" s="18" t="e">
        <f>VLOOKUP(A83,Finish!A$1:$D$100,4,FALSE)</f>
        <v>#N/A</v>
      </c>
    </row>
  </sheetData>
  <sortState ref="A2:R84">
    <sortCondition ref="I2:I84"/>
    <sortCondition ref="A2:A84"/>
  </sortState>
  <dataValidations count="1">
    <dataValidation type="custom" allowBlank="1" showInputMessage="1" showErrorMessage="1" error="Duplicate number" sqref="A39 A8 A5 A12:A13 A15 A17 A19 A21 A23 A26 A28 A30 A32 A34 A36 A10" xr:uid="{00000000-0002-0000-0200-000000000000}">
      <formula1>COUNTIF($A$1:$A$51,A5)=1</formula1>
    </dataValidation>
  </dataValidations>
  <pageMargins left="0.15748031496062992" right="0.15748031496062992" top="0.19685039370078741" bottom="0.19685039370078741" header="0.51181102362204722" footer="0.51181102362204722"/>
  <pageSetup paperSize="9" scale="91" fitToHeight="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01"/>
  <sheetViews>
    <sheetView topLeftCell="A46" workbookViewId="0">
      <selection activeCell="A61" sqref="A61"/>
    </sheetView>
  </sheetViews>
  <sheetFormatPr defaultRowHeight="12.75" x14ac:dyDescent="0.2"/>
  <cols>
    <col min="1" max="1" width="9.140625" style="22"/>
    <col min="2" max="2" width="18.5703125" style="11" customWidth="1"/>
    <col min="3" max="3" width="9.140625" style="11"/>
    <col min="4" max="4" width="9.140625" style="25"/>
    <col min="5" max="16384" width="9.140625" style="9"/>
  </cols>
  <sheetData>
    <row r="1" spans="1:4" ht="20.100000000000001" customHeight="1" x14ac:dyDescent="0.2">
      <c r="A1" s="23" t="s">
        <v>11</v>
      </c>
      <c r="B1" s="23" t="s">
        <v>0</v>
      </c>
      <c r="C1" s="23" t="s">
        <v>12</v>
      </c>
      <c r="D1" s="23" t="s">
        <v>13</v>
      </c>
    </row>
    <row r="2" spans="1:4" ht="20.100000000000001" customHeight="1" x14ac:dyDescent="0.2">
      <c r="A2" s="6">
        <v>75</v>
      </c>
      <c r="B2" s="10" t="e">
        <f>VLOOKUP(A2,'Christmas Handicap'!$A$3:$B$71,2,FALSE)</f>
        <v>#N/A</v>
      </c>
      <c r="C2" s="22">
        <v>1</v>
      </c>
      <c r="D2" s="24">
        <f>Stopwatch!C2</f>
        <v>7.7555555555555546E-3</v>
      </c>
    </row>
    <row r="3" spans="1:4" ht="20.100000000000001" customHeight="1" x14ac:dyDescent="0.2">
      <c r="A3" s="6">
        <v>77</v>
      </c>
      <c r="B3" s="10" t="str">
        <f>VLOOKUP(A3,'Christmas Handicap'!$A$1:$B$71,2,FALSE)</f>
        <v>Ethan Rankin</v>
      </c>
      <c r="C3" s="22">
        <v>2</v>
      </c>
      <c r="D3" s="24">
        <f>Stopwatch!C3</f>
        <v>7.79050925925926E-3</v>
      </c>
    </row>
    <row r="4" spans="1:4" ht="20.100000000000001" customHeight="1" x14ac:dyDescent="0.2">
      <c r="A4" s="6">
        <v>78</v>
      </c>
      <c r="B4" s="10" t="str">
        <f>VLOOKUP(A4,'Christmas Handicap'!$A$1:$B$71,2,FALSE)</f>
        <v>Eva Dunlop</v>
      </c>
      <c r="C4" s="22">
        <v>3</v>
      </c>
      <c r="D4" s="24">
        <f>Stopwatch!C4</f>
        <v>7.7962962962962968E-3</v>
      </c>
    </row>
    <row r="5" spans="1:4" ht="20.100000000000001" customHeight="1" x14ac:dyDescent="0.2">
      <c r="A5" s="6">
        <v>98</v>
      </c>
      <c r="B5" s="10" t="str">
        <f>VLOOKUP(A5,'Christmas Handicap'!$A$1:$B$71,2,FALSE)</f>
        <v>Keira McKeown</v>
      </c>
      <c r="C5" s="22">
        <v>4</v>
      </c>
      <c r="D5" s="24">
        <f>Stopwatch!C5</f>
        <v>7.8037037037037042E-3</v>
      </c>
    </row>
    <row r="6" spans="1:4" ht="20.100000000000001" customHeight="1" x14ac:dyDescent="0.2">
      <c r="A6" s="6">
        <v>86</v>
      </c>
      <c r="B6" s="10" t="str">
        <f>VLOOKUP(A6,'Christmas Handicap'!$A$1:$B$71,2,FALSE)</f>
        <v>James Gaskin</v>
      </c>
      <c r="C6" s="22">
        <v>5</v>
      </c>
      <c r="D6" s="24">
        <f>Stopwatch!C6</f>
        <v>7.8104166666666669E-3</v>
      </c>
    </row>
    <row r="7" spans="1:4" ht="20.100000000000001" customHeight="1" x14ac:dyDescent="0.2">
      <c r="A7" s="6">
        <v>82</v>
      </c>
      <c r="B7" s="10" t="str">
        <f>VLOOKUP(A7,'Christmas Handicap'!$A$1:$B$71,2,FALSE)</f>
        <v>Harry Thomson</v>
      </c>
      <c r="C7" s="22">
        <v>6</v>
      </c>
      <c r="D7" s="24">
        <f>Stopwatch!C7</f>
        <v>7.8796296296296305E-3</v>
      </c>
    </row>
    <row r="8" spans="1:4" ht="20.100000000000001" customHeight="1" x14ac:dyDescent="0.2">
      <c r="A8" s="6">
        <v>91</v>
      </c>
      <c r="B8" s="10" t="str">
        <f>VLOOKUP(A8,'Christmas Handicap'!$A$1:$B$71,2,FALSE)</f>
        <v>Jess Urquhart</v>
      </c>
      <c r="C8" s="22">
        <v>7</v>
      </c>
      <c r="D8" s="24">
        <f>Stopwatch!C8</f>
        <v>7.9109953703703703E-3</v>
      </c>
    </row>
    <row r="9" spans="1:4" ht="20.100000000000001" customHeight="1" x14ac:dyDescent="0.2">
      <c r="A9" s="6">
        <v>119</v>
      </c>
      <c r="B9" s="10" t="str">
        <f>VLOOKUP(A9,'Christmas Handicap'!$A$1:$B$71,2,FALSE)</f>
        <v>Samuel Jeffrey</v>
      </c>
      <c r="C9" s="22">
        <v>8</v>
      </c>
      <c r="D9" s="24">
        <f>Stopwatch!C9</f>
        <v>7.9946759259259276E-3</v>
      </c>
    </row>
    <row r="10" spans="1:4" ht="20.100000000000001" customHeight="1" x14ac:dyDescent="0.2">
      <c r="A10" s="6">
        <v>59</v>
      </c>
      <c r="B10" s="10" t="str">
        <f>VLOOKUP(A10,'Christmas Handicap'!$A$1:$B$71,2,FALSE)</f>
        <v xml:space="preserve">Callum Campbell </v>
      </c>
      <c r="C10" s="22">
        <v>9</v>
      </c>
      <c r="D10" s="24">
        <f>Stopwatch!C10</f>
        <v>8.1530092592592592E-3</v>
      </c>
    </row>
    <row r="11" spans="1:4" ht="20.100000000000001" customHeight="1" x14ac:dyDescent="0.2">
      <c r="A11" s="6">
        <v>89</v>
      </c>
      <c r="B11" s="10" t="str">
        <f>VLOOKUP(A11,'Christmas Handicap'!$A$1:$B$71,2,FALSE)</f>
        <v>Jamie Work</v>
      </c>
      <c r="C11" s="22">
        <v>10</v>
      </c>
      <c r="D11" s="24">
        <f>Stopwatch!C11</f>
        <v>8.1606481481481478E-3</v>
      </c>
    </row>
    <row r="12" spans="1:4" ht="20.100000000000001" customHeight="1" x14ac:dyDescent="0.2">
      <c r="A12" s="6">
        <v>53</v>
      </c>
      <c r="B12" s="10" t="str">
        <f>VLOOKUP(A12,'Christmas Handicap'!$A$1:$B$71,2,FALSE)</f>
        <v>Ailsa Cook</v>
      </c>
      <c r="C12" s="22">
        <v>11</v>
      </c>
      <c r="D12" s="24">
        <f>Stopwatch!C12</f>
        <v>8.1696759259259257E-3</v>
      </c>
    </row>
    <row r="13" spans="1:4" ht="20.100000000000001" customHeight="1" x14ac:dyDescent="0.2">
      <c r="A13" s="6">
        <v>81</v>
      </c>
      <c r="B13" s="10" t="str">
        <f>VLOOKUP(A13,'Christmas Handicap'!$A$1:$B$71,2,FALSE)</f>
        <v>Gavin Withers</v>
      </c>
      <c r="C13" s="22">
        <v>12</v>
      </c>
      <c r="D13" s="24">
        <f>Stopwatch!C13</f>
        <v>8.1813657407407408E-3</v>
      </c>
    </row>
    <row r="14" spans="1:4" ht="20.100000000000001" customHeight="1" x14ac:dyDescent="0.2">
      <c r="A14" s="6">
        <v>62</v>
      </c>
      <c r="B14" s="10" t="str">
        <f>VLOOKUP(A14,'Christmas Handicap'!$A$1:$B$71,2,FALSE)</f>
        <v>Cameron McGarey</v>
      </c>
      <c r="C14" s="22">
        <v>13</v>
      </c>
      <c r="D14" s="24">
        <f>Stopwatch!C14</f>
        <v>8.1888888888888896E-3</v>
      </c>
    </row>
    <row r="15" spans="1:4" ht="20.100000000000001" customHeight="1" x14ac:dyDescent="0.2">
      <c r="A15" s="6">
        <v>117</v>
      </c>
      <c r="B15" s="10" t="str">
        <f>VLOOKUP(A15,'Christmas Handicap'!$A$1:$B$71,2,FALSE)</f>
        <v>Ross Mitchell</v>
      </c>
      <c r="C15" s="22">
        <v>14</v>
      </c>
      <c r="D15" s="24">
        <f>Stopwatch!C15</f>
        <v>8.1972222222222221E-3</v>
      </c>
    </row>
    <row r="16" spans="1:4" ht="20.100000000000001" customHeight="1" x14ac:dyDescent="0.2">
      <c r="A16" s="6">
        <v>68</v>
      </c>
      <c r="B16" s="10" t="str">
        <f>VLOOKUP(A16,'Christmas Handicap'!$A$1:$B$71,2,FALSE)</f>
        <v>Connor Molloy</v>
      </c>
      <c r="C16" s="22">
        <v>15</v>
      </c>
      <c r="D16" s="24">
        <f>Stopwatch!C16</f>
        <v>8.2322916666666673E-3</v>
      </c>
    </row>
    <row r="17" spans="1:4" ht="20.100000000000001" customHeight="1" x14ac:dyDescent="0.2">
      <c r="A17" s="6">
        <v>101</v>
      </c>
      <c r="B17" s="10" t="str">
        <f>VLOOKUP(A17,'Christmas Handicap'!$A$1:$B$71,2,FALSE)</f>
        <v xml:space="preserve">Lewis Anderson </v>
      </c>
      <c r="C17" s="22">
        <v>16</v>
      </c>
      <c r="D17" s="24">
        <f>Stopwatch!C17</f>
        <v>8.2616898148148137E-3</v>
      </c>
    </row>
    <row r="18" spans="1:4" ht="20.100000000000001" customHeight="1" x14ac:dyDescent="0.2">
      <c r="A18" s="21">
        <v>104</v>
      </c>
      <c r="B18" s="10" t="str">
        <f>VLOOKUP(A18,'Christmas Handicap'!$A$1:$B$71,2,FALSE)</f>
        <v>Matilda Howell</v>
      </c>
      <c r="C18" s="22">
        <v>17</v>
      </c>
      <c r="D18" s="24">
        <f>Stopwatch!C18</f>
        <v>8.2706018518518519E-3</v>
      </c>
    </row>
    <row r="19" spans="1:4" ht="20.100000000000001" customHeight="1" x14ac:dyDescent="0.2">
      <c r="A19" s="21">
        <v>52</v>
      </c>
      <c r="B19" s="10" t="str">
        <f>VLOOKUP(A19,'Christmas Handicap'!$A$1:$B$71,2,FALSE)</f>
        <v>Adam Gold</v>
      </c>
      <c r="C19" s="22">
        <v>18</v>
      </c>
      <c r="D19" s="24">
        <f>Stopwatch!C19</f>
        <v>8.2846064814814813E-3</v>
      </c>
    </row>
    <row r="20" spans="1:4" ht="20.100000000000001" customHeight="1" x14ac:dyDescent="0.2">
      <c r="A20" s="21">
        <v>58</v>
      </c>
      <c r="B20" s="10" t="str">
        <f>VLOOKUP(A20,'Christmas Handicap'!$A$1:$B$71,2,FALSE)</f>
        <v xml:space="preserve">Brooke Murphy </v>
      </c>
      <c r="C20" s="22">
        <v>19</v>
      </c>
      <c r="D20" s="24">
        <f>Stopwatch!C20</f>
        <v>8.3093750000000008E-3</v>
      </c>
    </row>
    <row r="21" spans="1:4" ht="20.100000000000001" customHeight="1" x14ac:dyDescent="0.2">
      <c r="A21" s="21">
        <v>54</v>
      </c>
      <c r="B21" s="10" t="str">
        <f>VLOOKUP(A21,'Christmas Handicap'!$A$1:$B$71,2,FALSE)</f>
        <v xml:space="preserve">Alfie Thornton </v>
      </c>
      <c r="C21" s="22">
        <v>20</v>
      </c>
      <c r="D21" s="24">
        <f>Stopwatch!C21</f>
        <v>8.3310185185185171E-3</v>
      </c>
    </row>
    <row r="22" spans="1:4" ht="20.100000000000001" customHeight="1" x14ac:dyDescent="0.2">
      <c r="A22" s="21">
        <v>84</v>
      </c>
      <c r="B22" s="10" t="str">
        <f>VLOOKUP(A22,'Christmas Handicap'!$A$1:$B$71,2,FALSE)</f>
        <v>Isla Tonner</v>
      </c>
      <c r="C22" s="22">
        <v>21</v>
      </c>
      <c r="D22" s="24">
        <f>Stopwatch!C22</f>
        <v>8.3662037037037038E-3</v>
      </c>
    </row>
    <row r="23" spans="1:4" ht="20.100000000000001" customHeight="1" x14ac:dyDescent="0.2">
      <c r="A23" s="21">
        <v>60</v>
      </c>
      <c r="B23" s="10" t="str">
        <f>VLOOKUP(A23,'Christmas Handicap'!$A$1:$B$71,2,FALSE)</f>
        <v>Callum Hunter</v>
      </c>
      <c r="C23" s="22">
        <v>22</v>
      </c>
      <c r="D23" s="24">
        <f>Stopwatch!C23</f>
        <v>8.3812500000000015E-3</v>
      </c>
    </row>
    <row r="24" spans="1:4" ht="20.100000000000001" customHeight="1" x14ac:dyDescent="0.2">
      <c r="A24" s="21">
        <v>112</v>
      </c>
      <c r="B24" s="10" t="str">
        <f>VLOOKUP(A24,'Christmas Handicap'!$A$1:$B$71,2,FALSE)</f>
        <v>Rachel Kennedy</v>
      </c>
      <c r="C24" s="22">
        <v>23</v>
      </c>
      <c r="D24" s="24">
        <f>Stopwatch!C24</f>
        <v>8.3900462962962965E-3</v>
      </c>
    </row>
    <row r="25" spans="1:4" ht="20.100000000000001" customHeight="1" x14ac:dyDescent="0.2">
      <c r="A25" s="21">
        <v>88</v>
      </c>
      <c r="B25" s="10" t="str">
        <f>VLOOKUP(A25,'Christmas Handicap'!$A$1:$B$71,2,FALSE)</f>
        <v>Jamie Phillips</v>
      </c>
      <c r="C25" s="22">
        <v>24</v>
      </c>
      <c r="D25" s="24">
        <f>Stopwatch!C25</f>
        <v>8.4237268518518506E-3</v>
      </c>
    </row>
    <row r="26" spans="1:4" ht="20.100000000000001" customHeight="1" x14ac:dyDescent="0.2">
      <c r="A26" s="21">
        <v>76</v>
      </c>
      <c r="B26" s="10" t="str">
        <f>VLOOKUP(A26,'Christmas Handicap'!$A$1:$B$71,2,FALSE)</f>
        <v xml:space="preserve">Erin Tonner </v>
      </c>
      <c r="C26" s="22">
        <v>25</v>
      </c>
      <c r="D26" s="24">
        <f>Stopwatch!C26</f>
        <v>8.4328703703703701E-3</v>
      </c>
    </row>
    <row r="27" spans="1:4" ht="20.100000000000001" customHeight="1" x14ac:dyDescent="0.2">
      <c r="A27" s="21">
        <v>69</v>
      </c>
      <c r="B27" s="10" t="str">
        <f>VLOOKUP(A27,'Christmas Handicap'!$A$1:$B$71,2,FALSE)</f>
        <v>Daniel Sharp</v>
      </c>
      <c r="C27" s="22">
        <v>26</v>
      </c>
      <c r="D27" s="24">
        <f>Stopwatch!C27</f>
        <v>8.4733796296296293E-3</v>
      </c>
    </row>
    <row r="28" spans="1:4" ht="20.100000000000001" customHeight="1" x14ac:dyDescent="0.2">
      <c r="A28" s="21">
        <v>71</v>
      </c>
      <c r="B28" s="10" t="str">
        <f>VLOOKUP(A28,'Christmas Handicap'!$A$1:$B$71,2,FALSE)</f>
        <v xml:space="preserve">Dominika Bochenek </v>
      </c>
      <c r="C28" s="22">
        <v>27</v>
      </c>
      <c r="D28" s="24">
        <f>Stopwatch!C28</f>
        <v>8.4804398148148139E-3</v>
      </c>
    </row>
    <row r="29" spans="1:4" ht="20.100000000000001" customHeight="1" x14ac:dyDescent="0.2">
      <c r="A29" s="21">
        <v>105</v>
      </c>
      <c r="B29" s="10" t="str">
        <f>VLOOKUP(A29,'Christmas Handicap'!$A$1:$B$71,2,FALSE)</f>
        <v xml:space="preserve">Matthew Monachello </v>
      </c>
      <c r="C29" s="22">
        <v>28</v>
      </c>
      <c r="D29" s="24">
        <f>Stopwatch!C29</f>
        <v>8.4848379629629631E-3</v>
      </c>
    </row>
    <row r="30" spans="1:4" ht="20.100000000000001" customHeight="1" x14ac:dyDescent="0.2">
      <c r="A30" s="21">
        <v>108</v>
      </c>
      <c r="B30" s="10" t="str">
        <f>VLOOKUP(A30,'Christmas Handicap'!$A$1:$B$71,2,FALSE)</f>
        <v xml:space="preserve">Olivia Warboys </v>
      </c>
      <c r="C30" s="22">
        <v>29</v>
      </c>
      <c r="D30" s="24">
        <f>Stopwatch!C30</f>
        <v>8.4916666666666665E-3</v>
      </c>
    </row>
    <row r="31" spans="1:4" ht="20.100000000000001" customHeight="1" x14ac:dyDescent="0.2">
      <c r="A31" s="21">
        <v>103</v>
      </c>
      <c r="B31" s="10" t="str">
        <f>VLOOKUP(A31,'Christmas Handicap'!$A$1:$B$71,2,FALSE)</f>
        <v xml:space="preserve">Logan Mitchell </v>
      </c>
      <c r="C31" s="22">
        <v>30</v>
      </c>
      <c r="D31" s="24">
        <f>Stopwatch!C31</f>
        <v>8.4960648148148157E-3</v>
      </c>
    </row>
    <row r="32" spans="1:4" ht="20.100000000000001" customHeight="1" x14ac:dyDescent="0.2">
      <c r="A32" s="21">
        <v>118</v>
      </c>
      <c r="B32" s="10" t="str">
        <f>VLOOKUP(A32,'Christmas Handicap'!$A$1:$B$71,2,FALSE)</f>
        <v>Sam McCallum</v>
      </c>
      <c r="C32" s="22">
        <v>31</v>
      </c>
      <c r="D32" s="24">
        <f>Stopwatch!C32</f>
        <v>8.5018518518518525E-3</v>
      </c>
    </row>
    <row r="33" spans="1:4" ht="20.100000000000001" customHeight="1" x14ac:dyDescent="0.2">
      <c r="A33" s="21">
        <v>93</v>
      </c>
      <c r="B33" s="10" t="str">
        <f>VLOOKUP(A33,'Christmas Handicap'!$A$1:$B$71,2,FALSE)</f>
        <v>Joe Jamieson</v>
      </c>
      <c r="C33" s="22">
        <v>32</v>
      </c>
      <c r="D33" s="24">
        <f>Stopwatch!C33</f>
        <v>8.5201388888888879E-3</v>
      </c>
    </row>
    <row r="34" spans="1:4" ht="20.100000000000001" customHeight="1" x14ac:dyDescent="0.2">
      <c r="A34" s="21">
        <v>109</v>
      </c>
      <c r="B34" s="10" t="str">
        <f>VLOOKUP(A34,'Christmas Handicap'!$A$1:$B$71,2,FALSE)</f>
        <v>Ollie Fraser</v>
      </c>
      <c r="C34" s="22">
        <v>33</v>
      </c>
      <c r="D34" s="24">
        <f>Stopwatch!C34</f>
        <v>8.5310185185185194E-3</v>
      </c>
    </row>
    <row r="35" spans="1:4" ht="20.100000000000001" customHeight="1" x14ac:dyDescent="0.2">
      <c r="A35" s="21">
        <v>55</v>
      </c>
      <c r="B35" s="10" t="str">
        <f>VLOOKUP(A35,'Christmas Handicap'!$A$1:$B$71,2,FALSE)</f>
        <v>Ally Mitchell</v>
      </c>
      <c r="C35" s="22">
        <v>34</v>
      </c>
      <c r="D35" s="24">
        <f>Stopwatch!C35</f>
        <v>8.5552083333333331E-3</v>
      </c>
    </row>
    <row r="36" spans="1:4" ht="20.100000000000001" customHeight="1" x14ac:dyDescent="0.2">
      <c r="A36" s="21">
        <v>106</v>
      </c>
      <c r="B36" s="10" t="str">
        <f>VLOOKUP(A36,'Christmas Handicap'!$A$1:$B$71,2,FALSE)</f>
        <v xml:space="preserve">Megan Feroz </v>
      </c>
      <c r="C36" s="22">
        <v>35</v>
      </c>
      <c r="D36" s="24">
        <f>Stopwatch!C36</f>
        <v>8.5664351851851856E-3</v>
      </c>
    </row>
    <row r="37" spans="1:4" ht="20.100000000000001" customHeight="1" x14ac:dyDescent="0.2">
      <c r="A37" s="21">
        <v>73</v>
      </c>
      <c r="B37" s="10" t="str">
        <f>VLOOKUP(A37,'Christmas Handicap'!$A$1:$B$71,2,FALSE)</f>
        <v xml:space="preserve">Ellie Anderson </v>
      </c>
      <c r="C37" s="22">
        <v>36</v>
      </c>
      <c r="D37" s="24">
        <f>Stopwatch!C37</f>
        <v>8.5752314814814806E-3</v>
      </c>
    </row>
    <row r="38" spans="1:4" ht="20.100000000000001" customHeight="1" x14ac:dyDescent="0.2">
      <c r="A38" s="21">
        <v>74</v>
      </c>
      <c r="B38" s="10" t="str">
        <f>VLOOKUP(A38,'Christmas Handicap'!$A$1:$B$71,2,FALSE)</f>
        <v>Emma Morrison</v>
      </c>
      <c r="C38" s="22">
        <v>37</v>
      </c>
      <c r="D38" s="24">
        <f>Stopwatch!C38</f>
        <v>8.5810185185185191E-3</v>
      </c>
    </row>
    <row r="39" spans="1:4" ht="20.100000000000001" customHeight="1" x14ac:dyDescent="0.2">
      <c r="A39" s="21">
        <v>107</v>
      </c>
      <c r="B39" s="10" t="str">
        <f>VLOOKUP(A39,'Christmas Handicap'!$A$1:$B$71,2,FALSE)</f>
        <v xml:space="preserve">Morgan Murphy </v>
      </c>
      <c r="C39" s="22">
        <v>38</v>
      </c>
      <c r="D39" s="24">
        <f>Stopwatch!C39</f>
        <v>8.5965277777777776E-3</v>
      </c>
    </row>
    <row r="40" spans="1:4" ht="20.100000000000001" customHeight="1" x14ac:dyDescent="0.2">
      <c r="A40" s="21">
        <v>90</v>
      </c>
      <c r="B40" s="10" t="str">
        <f>VLOOKUP(A40,'Christmas Handicap'!$A$1:$B$71,2,FALSE)</f>
        <v xml:space="preserve">Jennie Munro </v>
      </c>
      <c r="C40" s="22">
        <v>39</v>
      </c>
      <c r="D40" s="24">
        <f>Stopwatch!C40</f>
        <v>8.6699074074074074E-3</v>
      </c>
    </row>
    <row r="41" spans="1:4" ht="20.100000000000001" customHeight="1" x14ac:dyDescent="0.2">
      <c r="A41" s="21">
        <v>63</v>
      </c>
      <c r="B41" s="10" t="str">
        <f>VLOOKUP(A41,'Christmas Handicap'!$A$1:$B$71,2,FALSE)</f>
        <v xml:space="preserve">Carly Fraser </v>
      </c>
      <c r="C41" s="22">
        <v>40</v>
      </c>
      <c r="D41" s="24">
        <f>Stopwatch!C41</f>
        <v>8.7015046296296302E-3</v>
      </c>
    </row>
    <row r="42" spans="1:4" ht="20.100000000000001" customHeight="1" x14ac:dyDescent="0.2">
      <c r="A42" s="21">
        <v>114</v>
      </c>
      <c r="B42" s="10" t="str">
        <f>VLOOKUP(A42,'Christmas Handicap'!$A$1:$B$71,2,FALSE)</f>
        <v>Rhian Mitchell</v>
      </c>
      <c r="C42" s="22">
        <v>41</v>
      </c>
      <c r="D42" s="24">
        <f>Stopwatch!C42</f>
        <v>8.7225694444444443E-3</v>
      </c>
    </row>
    <row r="43" spans="1:4" ht="20.100000000000001" customHeight="1" x14ac:dyDescent="0.2">
      <c r="A43" s="21">
        <v>87</v>
      </c>
      <c r="B43" s="10" t="str">
        <f>VLOOKUP(A43,'Christmas Handicap'!$A$1:$B$71,2,FALSE)</f>
        <v>Jamie Braddock</v>
      </c>
      <c r="C43" s="22">
        <v>42</v>
      </c>
      <c r="D43" s="24">
        <f>Stopwatch!C43</f>
        <v>8.7307870370370369E-3</v>
      </c>
    </row>
    <row r="44" spans="1:4" ht="20.100000000000001" customHeight="1" x14ac:dyDescent="0.2">
      <c r="A44" s="21">
        <v>121</v>
      </c>
      <c r="B44" s="10" t="str">
        <f>VLOOKUP(A44,'Christmas Handicap'!$A$1:$B$71,2,FALSE)</f>
        <v xml:space="preserve">Yvie Glencorse </v>
      </c>
      <c r="C44" s="22">
        <v>43</v>
      </c>
      <c r="D44" s="24">
        <f>Stopwatch!C44</f>
        <v>8.759027777777777E-3</v>
      </c>
    </row>
    <row r="45" spans="1:4" ht="20.100000000000001" customHeight="1" x14ac:dyDescent="0.2">
      <c r="A45" s="21">
        <v>79</v>
      </c>
      <c r="B45" s="10" t="str">
        <f>VLOOKUP(A45,'Christmas Handicap'!$A$1:$B$71,2,FALSE)</f>
        <v xml:space="preserve">Evelyn Cole </v>
      </c>
      <c r="C45" s="22">
        <v>44</v>
      </c>
      <c r="D45" s="24">
        <f>Stopwatch!C45</f>
        <v>8.7697916666666671E-3</v>
      </c>
    </row>
    <row r="46" spans="1:4" ht="20.100000000000001" customHeight="1" x14ac:dyDescent="0.2">
      <c r="A46" s="21">
        <v>110</v>
      </c>
      <c r="B46" s="10" t="str">
        <f>VLOOKUP(A46,'Christmas Handicap'!$A$1:$B$71,2,FALSE)</f>
        <v>Oscar Hood</v>
      </c>
      <c r="C46" s="22">
        <v>45</v>
      </c>
      <c r="D46" s="24">
        <f>Stopwatch!C46</f>
        <v>8.7952546296296303E-3</v>
      </c>
    </row>
    <row r="47" spans="1:4" ht="20.100000000000001" customHeight="1" x14ac:dyDescent="0.2">
      <c r="A47" s="21">
        <v>64</v>
      </c>
      <c r="B47" s="10" t="str">
        <f>VLOOKUP(A47,'Christmas Handicap'!$A$1:$B$71,2,FALSE)</f>
        <v xml:space="preserve">Charlie Gaskin </v>
      </c>
      <c r="C47" s="22">
        <v>46</v>
      </c>
      <c r="D47" s="24">
        <f>Stopwatch!C47</f>
        <v>8.8280092592592594E-3</v>
      </c>
    </row>
    <row r="48" spans="1:4" ht="20.100000000000001" customHeight="1" x14ac:dyDescent="0.2">
      <c r="A48" s="21">
        <v>99</v>
      </c>
      <c r="B48" s="10" t="str">
        <f>VLOOKUP(A48,'Christmas Handicap'!$A$1:$B$71,2,FALSE)</f>
        <v>Laura Mitchell</v>
      </c>
      <c r="C48" s="22">
        <v>47</v>
      </c>
      <c r="D48" s="24">
        <f>Stopwatch!C48</f>
        <v>8.8844907407407397E-3</v>
      </c>
    </row>
    <row r="49" spans="1:4" ht="20.100000000000001" customHeight="1" x14ac:dyDescent="0.2">
      <c r="A49" s="21">
        <v>102</v>
      </c>
      <c r="B49" s="10" t="str">
        <f>VLOOKUP(A49,'Christmas Handicap'!$A$1:$B$71,2,FALSE)</f>
        <v>Lewis Tidy</v>
      </c>
      <c r="C49" s="22">
        <v>48</v>
      </c>
      <c r="D49" s="24">
        <f>Stopwatch!C49</f>
        <v>8.9196759259259264E-3</v>
      </c>
    </row>
    <row r="50" spans="1:4" ht="20.100000000000001" customHeight="1" x14ac:dyDescent="0.2">
      <c r="A50" s="21">
        <v>57</v>
      </c>
      <c r="B50" s="10" t="str">
        <f>VLOOKUP(A50,'Christmas Handicap'!$A$1:$B$71,2,FALSE)</f>
        <v>Brooke Dunlop</v>
      </c>
      <c r="C50" s="22">
        <v>49</v>
      </c>
      <c r="D50" s="24">
        <f>Stopwatch!C50</f>
        <v>8.9504629629629639E-3</v>
      </c>
    </row>
    <row r="51" spans="1:4" ht="20.100000000000001" customHeight="1" x14ac:dyDescent="0.2">
      <c r="A51" s="21">
        <v>120</v>
      </c>
      <c r="B51" s="10" t="str">
        <f>VLOOKUP(A51,'Christmas Handicap'!$A$1:$B$71,2,FALSE)</f>
        <v xml:space="preserve">Sophie Caufield </v>
      </c>
      <c r="C51" s="22">
        <v>50</v>
      </c>
      <c r="D51" s="24">
        <f>Stopwatch!C51</f>
        <v>9.1641203703703693E-3</v>
      </c>
    </row>
    <row r="52" spans="1:4" ht="20.100000000000001" customHeight="1" x14ac:dyDescent="0.2">
      <c r="A52" s="21">
        <v>111</v>
      </c>
      <c r="B52" s="10" t="str">
        <f>VLOOKUP(A52,'Christmas Handicap'!$A$1:$B$71,2,FALSE)</f>
        <v>Paige Holland</v>
      </c>
      <c r="C52" s="22">
        <v>51</v>
      </c>
      <c r="D52" s="24">
        <f>Stopwatch!C52</f>
        <v>9.209259259259259E-3</v>
      </c>
    </row>
    <row r="53" spans="1:4" ht="20.100000000000001" customHeight="1" x14ac:dyDescent="0.2">
      <c r="A53" s="21">
        <v>123</v>
      </c>
      <c r="B53" s="10" t="str">
        <f>VLOOKUP(A53,'Christmas Handicap'!$A$1:$B$71,2,FALSE)</f>
        <v>Breya Gibson</v>
      </c>
      <c r="C53" s="22">
        <v>52</v>
      </c>
      <c r="D53" s="24">
        <f>Stopwatch!C53</f>
        <v>9.2216435185185196E-3</v>
      </c>
    </row>
    <row r="54" spans="1:4" ht="20.100000000000001" customHeight="1" x14ac:dyDescent="0.2">
      <c r="A54" s="21">
        <v>50</v>
      </c>
      <c r="B54" s="10" t="str">
        <f>VLOOKUP(A54,'Christmas Handicap'!$A$1:$B$71,2,FALSE)</f>
        <v xml:space="preserve">Abigail Kennedy </v>
      </c>
      <c r="C54" s="22">
        <v>53</v>
      </c>
      <c r="D54" s="24">
        <f>Stopwatch!C54</f>
        <v>9.2516203703703701E-3</v>
      </c>
    </row>
    <row r="55" spans="1:4" ht="20.100000000000001" customHeight="1" x14ac:dyDescent="0.2">
      <c r="A55" s="21">
        <v>66</v>
      </c>
      <c r="B55" s="10" t="str">
        <f>VLOOKUP(A55,'Christmas Handicap'!$A$1:$B$71,2,FALSE)</f>
        <v>Charlotte Gebbie</v>
      </c>
      <c r="C55" s="22">
        <v>54</v>
      </c>
      <c r="D55" s="24">
        <f>Stopwatch!C55</f>
        <v>9.335532407407407E-3</v>
      </c>
    </row>
    <row r="56" spans="1:4" ht="20.100000000000001" customHeight="1" x14ac:dyDescent="0.2">
      <c r="A56" s="21">
        <v>92</v>
      </c>
      <c r="B56" s="10" t="str">
        <f>VLOOKUP(A56,'Christmas Handicap'!$A$1:$B$71,2,FALSE)</f>
        <v>Jessica Anderson</v>
      </c>
      <c r="C56" s="22">
        <v>55</v>
      </c>
      <c r="D56" s="24">
        <f>Stopwatch!C56</f>
        <v>9.4322916666666669E-3</v>
      </c>
    </row>
    <row r="57" spans="1:4" ht="20.100000000000001" customHeight="1" x14ac:dyDescent="0.2">
      <c r="A57" s="22">
        <v>80</v>
      </c>
      <c r="B57" s="10" t="str">
        <f>VLOOKUP(A57,'Christmas Handicap'!$A$1:$B$71,2,FALSE)</f>
        <v>Finlay Smith</v>
      </c>
      <c r="C57" s="22">
        <v>56</v>
      </c>
      <c r="D57" s="24">
        <f>Stopwatch!C57</f>
        <v>9.5510416666666677E-3</v>
      </c>
    </row>
    <row r="58" spans="1:4" ht="20.100000000000001" customHeight="1" x14ac:dyDescent="0.2">
      <c r="A58" s="21">
        <v>65</v>
      </c>
      <c r="B58" s="10" t="str">
        <f>VLOOKUP(A58,'Christmas Handicap'!$A$1:$B$71,2,FALSE)</f>
        <v>Charlie Hodgart</v>
      </c>
      <c r="C58" s="22">
        <v>57</v>
      </c>
      <c r="D58" s="24">
        <f>Stopwatch!C58</f>
        <v>9.5792824074074079E-3</v>
      </c>
    </row>
    <row r="59" spans="1:4" ht="20.100000000000001" customHeight="1" x14ac:dyDescent="0.2">
      <c r="A59" s="21">
        <v>61</v>
      </c>
      <c r="B59" s="10" t="str">
        <f>VLOOKUP(A59,'Christmas Handicap'!$A$1:$B$71,2,FALSE)</f>
        <v xml:space="preserve">Callum Penman </v>
      </c>
      <c r="C59" s="22">
        <v>58</v>
      </c>
      <c r="D59" s="24">
        <f>Stopwatch!C59</f>
        <v>9.6877314814814812E-3</v>
      </c>
    </row>
    <row r="60" spans="1:4" ht="20.100000000000001" customHeight="1" x14ac:dyDescent="0.2">
      <c r="A60" s="21">
        <v>72</v>
      </c>
      <c r="B60" s="10" t="str">
        <f>VLOOKUP(A60,'Christmas Handicap'!$A$1:$B$71,2,FALSE)</f>
        <v>Eadie Heburn</v>
      </c>
      <c r="C60" s="22">
        <v>59</v>
      </c>
      <c r="D60" s="24">
        <f>Stopwatch!C60</f>
        <v>1.0067939814814814E-2</v>
      </c>
    </row>
    <row r="61" spans="1:4" ht="20.100000000000001" customHeight="1" x14ac:dyDescent="0.2">
      <c r="A61" s="21"/>
      <c r="B61" s="10" t="e">
        <f>VLOOKUP(A61,'Christmas Handicap'!$A$1:$B$71,2,FALSE)</f>
        <v>#N/A</v>
      </c>
      <c r="C61" s="22">
        <v>60</v>
      </c>
      <c r="D61" s="24" t="e">
        <f>Stopwatch!C61</f>
        <v>#VALUE!</v>
      </c>
    </row>
    <row r="62" spans="1:4" ht="20.100000000000001" customHeight="1" x14ac:dyDescent="0.2">
      <c r="A62" s="21"/>
      <c r="B62" s="10" t="e">
        <f>VLOOKUP(A62,'Christmas Handicap'!$A$1:$B$71,2,FALSE)</f>
        <v>#N/A</v>
      </c>
      <c r="C62" s="22">
        <v>61</v>
      </c>
      <c r="D62" s="24" t="e">
        <f>Stopwatch!C62</f>
        <v>#VALUE!</v>
      </c>
    </row>
    <row r="63" spans="1:4" ht="20.100000000000001" customHeight="1" x14ac:dyDescent="0.2">
      <c r="A63" s="21"/>
      <c r="B63" s="10" t="e">
        <f>VLOOKUP(A63,'Christmas Handicap'!$A$1:$B$71,2,FALSE)</f>
        <v>#N/A</v>
      </c>
      <c r="C63" s="22">
        <v>62</v>
      </c>
      <c r="D63" s="24" t="e">
        <f>Stopwatch!C63</f>
        <v>#VALUE!</v>
      </c>
    </row>
    <row r="64" spans="1:4" ht="20.100000000000001" customHeight="1" x14ac:dyDescent="0.2">
      <c r="A64" s="21"/>
      <c r="B64" s="10" t="e">
        <f>VLOOKUP(A64,'Christmas Handicap'!$A$1:$B$71,2,FALSE)</f>
        <v>#N/A</v>
      </c>
      <c r="C64" s="22">
        <v>63</v>
      </c>
      <c r="D64" s="24" t="e">
        <f>Stopwatch!C64</f>
        <v>#VALUE!</v>
      </c>
    </row>
    <row r="65" spans="1:4" ht="20.100000000000001" customHeight="1" x14ac:dyDescent="0.2">
      <c r="A65" s="21"/>
      <c r="B65" s="10" t="e">
        <f>VLOOKUP(A65,'Christmas Handicap'!$A$1:$B$71,2,FALSE)</f>
        <v>#N/A</v>
      </c>
      <c r="C65" s="22">
        <v>64</v>
      </c>
      <c r="D65" s="24" t="e">
        <f>Stopwatch!C65</f>
        <v>#VALUE!</v>
      </c>
    </row>
    <row r="66" spans="1:4" ht="20.100000000000001" customHeight="1" x14ac:dyDescent="0.2">
      <c r="A66" s="21"/>
      <c r="B66" s="10" t="e">
        <f>VLOOKUP(A66,'Christmas Handicap'!$A$1:$B$71,2,FALSE)</f>
        <v>#N/A</v>
      </c>
      <c r="C66" s="22">
        <v>65</v>
      </c>
      <c r="D66" s="24" t="e">
        <f>Stopwatch!C66</f>
        <v>#VALUE!</v>
      </c>
    </row>
    <row r="67" spans="1:4" ht="20.100000000000001" customHeight="1" x14ac:dyDescent="0.2">
      <c r="A67" s="21"/>
      <c r="B67" s="10" t="e">
        <f>VLOOKUP(A67,'Christmas Handicap'!$A$1:$B$71,2,FALSE)</f>
        <v>#N/A</v>
      </c>
      <c r="C67" s="22">
        <v>66</v>
      </c>
      <c r="D67" s="24" t="e">
        <f>Stopwatch!C67</f>
        <v>#VALUE!</v>
      </c>
    </row>
    <row r="68" spans="1:4" ht="20.100000000000001" customHeight="1" x14ac:dyDescent="0.2">
      <c r="A68" s="21"/>
      <c r="B68" s="10" t="e">
        <f>VLOOKUP(A68,'Christmas Handicap'!$A$1:$B$71,2,FALSE)</f>
        <v>#N/A</v>
      </c>
      <c r="C68" s="22">
        <v>67</v>
      </c>
      <c r="D68" s="24" t="e">
        <f>Stopwatch!C68</f>
        <v>#VALUE!</v>
      </c>
    </row>
    <row r="69" spans="1:4" ht="20.100000000000001" customHeight="1" x14ac:dyDescent="0.2">
      <c r="A69" s="21"/>
      <c r="B69" s="10" t="e">
        <f>VLOOKUP(A69,'Christmas Handicap'!$A$1:$B$71,2,FALSE)</f>
        <v>#N/A</v>
      </c>
      <c r="C69" s="22">
        <v>68</v>
      </c>
      <c r="D69" s="24" t="e">
        <f>Stopwatch!C69</f>
        <v>#VALUE!</v>
      </c>
    </row>
    <row r="70" spans="1:4" ht="20.100000000000001" customHeight="1" x14ac:dyDescent="0.2">
      <c r="A70" s="21"/>
      <c r="B70" s="10" t="e">
        <f>VLOOKUP(A70,'Christmas Handicap'!$A$1:$B$71,2,FALSE)</f>
        <v>#N/A</v>
      </c>
      <c r="C70" s="22">
        <v>69</v>
      </c>
      <c r="D70" s="24" t="e">
        <f>Stopwatch!C70</f>
        <v>#VALUE!</v>
      </c>
    </row>
    <row r="71" spans="1:4" ht="20.100000000000001" customHeight="1" x14ac:dyDescent="0.2">
      <c r="A71" s="21"/>
      <c r="B71" s="10" t="e">
        <f>VLOOKUP(A71,'Christmas Handicap'!$A$1:$B$71,2,FALSE)</f>
        <v>#N/A</v>
      </c>
      <c r="C71" s="22">
        <v>70</v>
      </c>
      <c r="D71" s="24" t="e">
        <f>Stopwatch!C71</f>
        <v>#VALUE!</v>
      </c>
    </row>
    <row r="72" spans="1:4" ht="20.100000000000001" customHeight="1" x14ac:dyDescent="0.2">
      <c r="A72" s="21"/>
      <c r="B72" s="10" t="e">
        <f>VLOOKUP(A72,'Christmas Handicap'!$A$1:$B$71,2,FALSE)</f>
        <v>#N/A</v>
      </c>
      <c r="C72" s="22">
        <v>71</v>
      </c>
      <c r="D72" s="24" t="e">
        <f>Stopwatch!C72</f>
        <v>#VALUE!</v>
      </c>
    </row>
    <row r="73" spans="1:4" ht="20.100000000000001" customHeight="1" x14ac:dyDescent="0.2">
      <c r="A73" s="21"/>
      <c r="B73" s="10" t="e">
        <f>VLOOKUP(A73,'Christmas Handicap'!$A$1:$B$71,2,FALSE)</f>
        <v>#N/A</v>
      </c>
      <c r="C73" s="22">
        <v>72</v>
      </c>
      <c r="D73" s="24" t="e">
        <f>Stopwatch!C73</f>
        <v>#VALUE!</v>
      </c>
    </row>
    <row r="74" spans="1:4" ht="20.100000000000001" customHeight="1" x14ac:dyDescent="0.2">
      <c r="A74" s="21"/>
      <c r="B74" s="10" t="e">
        <f>VLOOKUP(A74,'Christmas Handicap'!$A$1:$B$71,2,FALSE)</f>
        <v>#N/A</v>
      </c>
      <c r="C74" s="22">
        <v>73</v>
      </c>
      <c r="D74" s="24" t="e">
        <f>Stopwatch!C74</f>
        <v>#VALUE!</v>
      </c>
    </row>
    <row r="75" spans="1:4" ht="20.100000000000001" customHeight="1" x14ac:dyDescent="0.2">
      <c r="A75" s="21"/>
      <c r="B75" s="10" t="e">
        <f>VLOOKUP(A75,'Christmas Handicap'!$A$1:$B$71,2,FALSE)</f>
        <v>#N/A</v>
      </c>
      <c r="C75" s="22">
        <v>74</v>
      </c>
      <c r="D75" s="24" t="e">
        <f>Stopwatch!C75</f>
        <v>#VALUE!</v>
      </c>
    </row>
    <row r="76" spans="1:4" ht="20.100000000000001" customHeight="1" x14ac:dyDescent="0.2">
      <c r="A76" s="21"/>
      <c r="B76" s="10" t="e">
        <f>VLOOKUP(A76,'Christmas Handicap'!$A$1:$B$71,2,FALSE)</f>
        <v>#N/A</v>
      </c>
      <c r="C76" s="22">
        <v>75</v>
      </c>
      <c r="D76" s="24" t="e">
        <f>Stopwatch!C76</f>
        <v>#VALUE!</v>
      </c>
    </row>
    <row r="77" spans="1:4" ht="20.100000000000001" customHeight="1" x14ac:dyDescent="0.2">
      <c r="A77" s="21"/>
      <c r="B77" s="10" t="e">
        <f>VLOOKUP(A77,'Christmas Handicap'!$A$1:$B$71,2,FALSE)</f>
        <v>#N/A</v>
      </c>
      <c r="C77" s="22">
        <v>76</v>
      </c>
      <c r="D77" s="24" t="e">
        <f>Stopwatch!C77</f>
        <v>#VALUE!</v>
      </c>
    </row>
    <row r="78" spans="1:4" ht="20.100000000000001" customHeight="1" x14ac:dyDescent="0.2">
      <c r="A78" s="21"/>
      <c r="B78" s="10" t="e">
        <f>VLOOKUP(A78,'Christmas Handicap'!$A$1:$B$71,2,FALSE)</f>
        <v>#N/A</v>
      </c>
      <c r="C78" s="22">
        <v>77</v>
      </c>
      <c r="D78" s="24" t="e">
        <f>Stopwatch!C78</f>
        <v>#VALUE!</v>
      </c>
    </row>
    <row r="79" spans="1:4" ht="20.100000000000001" customHeight="1" x14ac:dyDescent="0.2">
      <c r="A79" s="21"/>
      <c r="B79" s="10" t="e">
        <f>VLOOKUP(A79,'Christmas Handicap'!$A$1:$B$71,2,FALSE)</f>
        <v>#N/A</v>
      </c>
      <c r="C79" s="22">
        <v>78</v>
      </c>
      <c r="D79" s="24" t="e">
        <f>Stopwatch!C79</f>
        <v>#VALUE!</v>
      </c>
    </row>
    <row r="80" spans="1:4" ht="20.100000000000001" customHeight="1" x14ac:dyDescent="0.2">
      <c r="A80" s="21"/>
      <c r="B80" s="10" t="e">
        <f>VLOOKUP(A80,'Christmas Handicap'!$A$1:$B$71,2,FALSE)</f>
        <v>#N/A</v>
      </c>
      <c r="C80" s="22">
        <v>79</v>
      </c>
      <c r="D80" s="24" t="e">
        <f>Stopwatch!C80</f>
        <v>#VALUE!</v>
      </c>
    </row>
    <row r="81" spans="1:4" ht="20.100000000000001" customHeight="1" x14ac:dyDescent="0.2">
      <c r="A81" s="21"/>
      <c r="B81" s="10" t="e">
        <f>VLOOKUP(A81,'Christmas Handicap'!$A$1:$B$71,2,FALSE)</f>
        <v>#N/A</v>
      </c>
      <c r="C81" s="22">
        <v>80</v>
      </c>
      <c r="D81" s="24" t="e">
        <f>Stopwatch!C81</f>
        <v>#VALUE!</v>
      </c>
    </row>
    <row r="82" spans="1:4" ht="20.100000000000001" customHeight="1" x14ac:dyDescent="0.2">
      <c r="A82" s="21"/>
      <c r="B82" s="10" t="e">
        <f>VLOOKUP(A82,'Christmas Handicap'!$A$1:$B$71,2,FALSE)</f>
        <v>#N/A</v>
      </c>
      <c r="C82" s="22">
        <v>81</v>
      </c>
      <c r="D82" s="24" t="e">
        <f>Stopwatch!C82</f>
        <v>#VALUE!</v>
      </c>
    </row>
    <row r="83" spans="1:4" ht="20.100000000000001" customHeight="1" x14ac:dyDescent="0.2">
      <c r="A83" s="21"/>
      <c r="B83" s="10" t="e">
        <f>VLOOKUP(A83,'Christmas Handicap'!$A$1:$B$71,2,FALSE)</f>
        <v>#N/A</v>
      </c>
      <c r="C83" s="22">
        <v>82</v>
      </c>
      <c r="D83" s="24" t="e">
        <f>Stopwatch!C83</f>
        <v>#VALUE!</v>
      </c>
    </row>
    <row r="84" spans="1:4" ht="20.100000000000001" customHeight="1" x14ac:dyDescent="0.2">
      <c r="A84" s="21"/>
      <c r="B84" s="10" t="e">
        <f>VLOOKUP(A84,'Christmas Handicap'!$A$1:$B$71,2,FALSE)</f>
        <v>#N/A</v>
      </c>
      <c r="C84" s="22">
        <v>83</v>
      </c>
      <c r="D84" s="24" t="e">
        <f>Stopwatch!C84</f>
        <v>#VALUE!</v>
      </c>
    </row>
    <row r="85" spans="1:4" ht="20.100000000000001" customHeight="1" x14ac:dyDescent="0.2">
      <c r="A85" s="21"/>
      <c r="B85" s="10" t="e">
        <f>VLOOKUP(A85,'Christmas Handicap'!$A$1:$B$71,2,FALSE)</f>
        <v>#N/A</v>
      </c>
      <c r="C85" s="22">
        <v>84</v>
      </c>
      <c r="D85" s="24" t="e">
        <f>Stopwatch!C85</f>
        <v>#VALUE!</v>
      </c>
    </row>
    <row r="86" spans="1:4" ht="20.100000000000001" customHeight="1" x14ac:dyDescent="0.2">
      <c r="A86" s="21"/>
      <c r="B86" s="10" t="e">
        <f>VLOOKUP(A86,'Christmas Handicap'!$A$1:$B$71,2,FALSE)</f>
        <v>#N/A</v>
      </c>
      <c r="C86" s="22">
        <v>85</v>
      </c>
      <c r="D86" s="24" t="e">
        <f>Stopwatch!C86</f>
        <v>#VALUE!</v>
      </c>
    </row>
    <row r="87" spans="1:4" ht="20.100000000000001" customHeight="1" x14ac:dyDescent="0.2">
      <c r="A87" s="21"/>
      <c r="B87" s="10" t="e">
        <f>VLOOKUP(A87,'Christmas Handicap'!$A$1:$B$71,2,FALSE)</f>
        <v>#N/A</v>
      </c>
      <c r="C87" s="22">
        <v>86</v>
      </c>
      <c r="D87" s="24" t="e">
        <f>Stopwatch!C87</f>
        <v>#VALUE!</v>
      </c>
    </row>
    <row r="88" spans="1:4" ht="20.100000000000001" customHeight="1" x14ac:dyDescent="0.2">
      <c r="A88" s="21"/>
      <c r="B88" s="10" t="e">
        <f>VLOOKUP(A88,'Christmas Handicap'!$A$1:$B$71,2,FALSE)</f>
        <v>#N/A</v>
      </c>
      <c r="C88" s="22">
        <v>87</v>
      </c>
      <c r="D88" s="24" t="e">
        <f>Stopwatch!C88</f>
        <v>#VALUE!</v>
      </c>
    </row>
    <row r="89" spans="1:4" ht="20.100000000000001" customHeight="1" x14ac:dyDescent="0.2">
      <c r="A89" s="21"/>
      <c r="B89" s="10" t="e">
        <f>VLOOKUP(A89,'Christmas Handicap'!$A$1:$B$71,2,FALSE)</f>
        <v>#N/A</v>
      </c>
      <c r="C89" s="22">
        <v>88</v>
      </c>
      <c r="D89" s="24" t="e">
        <f>Stopwatch!C89</f>
        <v>#VALUE!</v>
      </c>
    </row>
    <row r="90" spans="1:4" ht="20.100000000000001" customHeight="1" x14ac:dyDescent="0.2">
      <c r="A90" s="21"/>
      <c r="B90" s="10" t="e">
        <f>VLOOKUP(A90,'Christmas Handicap'!$A$1:$B$71,2,FALSE)</f>
        <v>#N/A</v>
      </c>
      <c r="C90" s="22">
        <v>89</v>
      </c>
      <c r="D90" s="24" t="e">
        <f>Stopwatch!C90</f>
        <v>#VALUE!</v>
      </c>
    </row>
    <row r="91" spans="1:4" ht="20.100000000000001" customHeight="1" x14ac:dyDescent="0.2">
      <c r="A91" s="21"/>
      <c r="B91" s="10" t="e">
        <f>VLOOKUP(A91,'Christmas Handicap'!$A$1:$B$71,2,FALSE)</f>
        <v>#N/A</v>
      </c>
      <c r="C91" s="22">
        <v>90</v>
      </c>
      <c r="D91" s="24" t="e">
        <f>Stopwatch!C91</f>
        <v>#VALUE!</v>
      </c>
    </row>
    <row r="92" spans="1:4" ht="20.100000000000001" customHeight="1" x14ac:dyDescent="0.2">
      <c r="A92" s="21"/>
      <c r="B92" s="10" t="e">
        <f>VLOOKUP(A92,'Christmas Handicap'!$A$1:$B$71,2,FALSE)</f>
        <v>#N/A</v>
      </c>
      <c r="C92" s="22">
        <v>91</v>
      </c>
      <c r="D92" s="24" t="e">
        <f>Stopwatch!C92</f>
        <v>#VALUE!</v>
      </c>
    </row>
    <row r="93" spans="1:4" ht="20.100000000000001" customHeight="1" x14ac:dyDescent="0.2">
      <c r="A93" s="21"/>
      <c r="B93" s="10" t="e">
        <f>VLOOKUP(A93,'Christmas Handicap'!$A$1:$B$71,2,FALSE)</f>
        <v>#N/A</v>
      </c>
      <c r="C93" s="22">
        <v>92</v>
      </c>
      <c r="D93" s="24" t="e">
        <f>Stopwatch!C93</f>
        <v>#VALUE!</v>
      </c>
    </row>
    <row r="94" spans="1:4" ht="20.100000000000001" customHeight="1" x14ac:dyDescent="0.2">
      <c r="A94" s="21"/>
      <c r="B94" s="10" t="e">
        <f>VLOOKUP(A94,'Christmas Handicap'!$A$1:$B$71,2,FALSE)</f>
        <v>#N/A</v>
      </c>
      <c r="C94" s="22">
        <v>93</v>
      </c>
      <c r="D94" s="24" t="e">
        <f>Stopwatch!C94</f>
        <v>#VALUE!</v>
      </c>
    </row>
    <row r="95" spans="1:4" ht="20.100000000000001" customHeight="1" x14ac:dyDescent="0.2">
      <c r="A95" s="21"/>
      <c r="B95" s="10" t="e">
        <f>VLOOKUP(A95,'Christmas Handicap'!$A$1:$B$71,2,FALSE)</f>
        <v>#N/A</v>
      </c>
      <c r="C95" s="22">
        <v>94</v>
      </c>
      <c r="D95" s="24" t="e">
        <f>Stopwatch!C95</f>
        <v>#VALUE!</v>
      </c>
    </row>
    <row r="96" spans="1:4" ht="20.100000000000001" customHeight="1" x14ac:dyDescent="0.2">
      <c r="A96" s="21"/>
      <c r="B96" s="10" t="e">
        <f>VLOOKUP(A96,'Christmas Handicap'!$A$1:$B$71,2,FALSE)</f>
        <v>#N/A</v>
      </c>
      <c r="C96" s="22">
        <v>95</v>
      </c>
      <c r="D96" s="24" t="e">
        <f>Stopwatch!C96</f>
        <v>#VALUE!</v>
      </c>
    </row>
    <row r="97" spans="1:4" ht="20.100000000000001" customHeight="1" x14ac:dyDescent="0.2">
      <c r="A97" s="21"/>
      <c r="B97" s="10" t="e">
        <f>VLOOKUP(A97,'Christmas Handicap'!$A$1:$B$71,2,FALSE)</f>
        <v>#N/A</v>
      </c>
      <c r="C97" s="22">
        <v>96</v>
      </c>
      <c r="D97" s="24" t="e">
        <f>Stopwatch!C97</f>
        <v>#VALUE!</v>
      </c>
    </row>
    <row r="98" spans="1:4" ht="20.100000000000001" customHeight="1" x14ac:dyDescent="0.2">
      <c r="A98" s="21"/>
      <c r="B98" s="10" t="e">
        <f>VLOOKUP(A98,'Christmas Handicap'!$A$1:$B$71,2,FALSE)</f>
        <v>#N/A</v>
      </c>
      <c r="C98" s="22">
        <v>97</v>
      </c>
      <c r="D98" s="24" t="e">
        <f>Stopwatch!C98</f>
        <v>#VALUE!</v>
      </c>
    </row>
    <row r="99" spans="1:4" ht="20.100000000000001" customHeight="1" x14ac:dyDescent="0.2">
      <c r="A99" s="21"/>
      <c r="B99" s="10" t="e">
        <f>VLOOKUP(A99,'Christmas Handicap'!$A$1:$B$71,2,FALSE)</f>
        <v>#N/A</v>
      </c>
      <c r="C99" s="22">
        <v>98</v>
      </c>
      <c r="D99" s="24" t="e">
        <f>Stopwatch!C99</f>
        <v>#VALUE!</v>
      </c>
    </row>
    <row r="100" spans="1:4" ht="20.100000000000001" customHeight="1" x14ac:dyDescent="0.2">
      <c r="A100" s="21"/>
      <c r="B100" s="10" t="e">
        <f>VLOOKUP(A100,'Christmas Handicap'!$A$1:$B$71,2,FALSE)</f>
        <v>#N/A</v>
      </c>
      <c r="C100" s="22">
        <v>99</v>
      </c>
      <c r="D100" s="24" t="e">
        <f>Stopwatch!C100</f>
        <v>#VALUE!</v>
      </c>
    </row>
    <row r="101" spans="1:4" ht="20.100000000000001" customHeight="1" x14ac:dyDescent="0.2">
      <c r="A101" s="21"/>
      <c r="B101" s="10" t="e">
        <f>VLOOKUP(A101,'Christmas Handicap'!$A$1:$B$71,2,FALSE)</f>
        <v>#N/A</v>
      </c>
      <c r="C101" s="22">
        <v>100</v>
      </c>
      <c r="D101" s="24" t="e">
        <f>Stopwatch!C101</f>
        <v>#VALUE!</v>
      </c>
    </row>
    <row r="102" spans="1:4" ht="20.100000000000001" customHeight="1" x14ac:dyDescent="0.2">
      <c r="A102" s="21"/>
      <c r="B102" s="10"/>
      <c r="C102" s="22"/>
    </row>
    <row r="103" spans="1:4" ht="20.100000000000001" customHeight="1" x14ac:dyDescent="0.2">
      <c r="A103" s="21"/>
      <c r="B103" s="10"/>
      <c r="C103" s="22"/>
    </row>
    <row r="104" spans="1:4" ht="20.100000000000001" customHeight="1" x14ac:dyDescent="0.2">
      <c r="A104" s="21"/>
      <c r="B104" s="10"/>
      <c r="C104" s="22"/>
    </row>
    <row r="105" spans="1:4" ht="20.100000000000001" customHeight="1" x14ac:dyDescent="0.2">
      <c r="A105" s="21"/>
      <c r="B105" s="10"/>
      <c r="C105" s="22"/>
    </row>
    <row r="106" spans="1:4" ht="20.100000000000001" customHeight="1" x14ac:dyDescent="0.2">
      <c r="A106" s="21"/>
      <c r="B106" s="10"/>
      <c r="C106" s="22"/>
    </row>
    <row r="107" spans="1:4" ht="20.100000000000001" customHeight="1" x14ac:dyDescent="0.2">
      <c r="A107" s="21"/>
      <c r="B107" s="10"/>
      <c r="C107" s="22"/>
    </row>
    <row r="108" spans="1:4" ht="20.100000000000001" customHeight="1" x14ac:dyDescent="0.2">
      <c r="A108" s="21"/>
      <c r="B108" s="10"/>
      <c r="C108" s="22"/>
    </row>
    <row r="109" spans="1:4" ht="20.100000000000001" customHeight="1" x14ac:dyDescent="0.2">
      <c r="A109" s="21"/>
      <c r="B109" s="10"/>
      <c r="C109" s="22"/>
    </row>
    <row r="110" spans="1:4" ht="20.100000000000001" customHeight="1" x14ac:dyDescent="0.2">
      <c r="A110" s="21"/>
      <c r="B110" s="10"/>
      <c r="C110" s="22"/>
    </row>
    <row r="111" spans="1:4" ht="20.100000000000001" customHeight="1" x14ac:dyDescent="0.2">
      <c r="A111" s="21"/>
      <c r="B111" s="10"/>
      <c r="C111" s="22"/>
    </row>
    <row r="112" spans="1:4" ht="20.100000000000001" customHeight="1" x14ac:dyDescent="0.2">
      <c r="A112" s="21"/>
      <c r="B112" s="10"/>
      <c r="C112" s="22"/>
    </row>
    <row r="113" spans="1:3" ht="20.100000000000001" customHeight="1" x14ac:dyDescent="0.2">
      <c r="A113" s="21"/>
      <c r="B113" s="10"/>
      <c r="C113" s="22"/>
    </row>
    <row r="114" spans="1:3" ht="20.100000000000001" customHeight="1" x14ac:dyDescent="0.2">
      <c r="A114" s="21"/>
      <c r="B114" s="10"/>
      <c r="C114" s="22"/>
    </row>
    <row r="115" spans="1:3" ht="20.100000000000001" customHeight="1" x14ac:dyDescent="0.2">
      <c r="A115" s="21"/>
      <c r="B115" s="10"/>
      <c r="C115" s="22"/>
    </row>
    <row r="116" spans="1:3" ht="20.100000000000001" customHeight="1" x14ac:dyDescent="0.2">
      <c r="A116" s="21"/>
      <c r="B116" s="10"/>
      <c r="C116" s="22"/>
    </row>
    <row r="117" spans="1:3" ht="20.100000000000001" customHeight="1" x14ac:dyDescent="0.2">
      <c r="A117" s="21"/>
      <c r="B117" s="10"/>
      <c r="C117" s="22"/>
    </row>
    <row r="118" spans="1:3" ht="20.100000000000001" customHeight="1" x14ac:dyDescent="0.2">
      <c r="A118" s="21"/>
      <c r="B118" s="10"/>
      <c r="C118" s="22"/>
    </row>
    <row r="119" spans="1:3" ht="20.100000000000001" customHeight="1" x14ac:dyDescent="0.2">
      <c r="A119" s="21"/>
      <c r="B119" s="10"/>
      <c r="C119" s="22"/>
    </row>
    <row r="120" spans="1:3" ht="20.100000000000001" customHeight="1" x14ac:dyDescent="0.2">
      <c r="A120" s="21"/>
      <c r="B120" s="10"/>
      <c r="C120" s="22"/>
    </row>
    <row r="121" spans="1:3" ht="20.100000000000001" customHeight="1" x14ac:dyDescent="0.2">
      <c r="A121" s="21"/>
      <c r="B121" s="10"/>
      <c r="C121" s="22"/>
    </row>
    <row r="122" spans="1:3" ht="20.100000000000001" customHeight="1" x14ac:dyDescent="0.2">
      <c r="A122" s="21"/>
      <c r="B122" s="10"/>
      <c r="C122" s="22"/>
    </row>
    <row r="123" spans="1:3" ht="20.100000000000001" customHeight="1" x14ac:dyDescent="0.2">
      <c r="A123" s="21"/>
      <c r="B123" s="10"/>
      <c r="C123" s="22"/>
    </row>
    <row r="124" spans="1:3" ht="20.100000000000001" customHeight="1" x14ac:dyDescent="0.2">
      <c r="A124" s="21"/>
      <c r="B124" s="10"/>
      <c r="C124" s="22"/>
    </row>
    <row r="125" spans="1:3" ht="20.100000000000001" customHeight="1" x14ac:dyDescent="0.2">
      <c r="A125" s="21"/>
      <c r="B125" s="10"/>
      <c r="C125" s="22"/>
    </row>
    <row r="126" spans="1:3" ht="20.100000000000001" customHeight="1" x14ac:dyDescent="0.2">
      <c r="A126" s="21"/>
      <c r="B126" s="10"/>
      <c r="C126" s="22"/>
    </row>
    <row r="127" spans="1:3" ht="20.100000000000001" customHeight="1" x14ac:dyDescent="0.2">
      <c r="A127" s="21"/>
      <c r="B127" s="10"/>
      <c r="C127" s="22"/>
    </row>
    <row r="128" spans="1:3" ht="20.100000000000001" customHeight="1" x14ac:dyDescent="0.2">
      <c r="A128" s="21"/>
      <c r="B128" s="10"/>
      <c r="C128" s="22"/>
    </row>
    <row r="129" spans="1:3" ht="20.100000000000001" customHeight="1" x14ac:dyDescent="0.2">
      <c r="A129" s="21"/>
      <c r="B129" s="10"/>
      <c r="C129" s="22"/>
    </row>
    <row r="130" spans="1:3" ht="20.100000000000001" customHeight="1" x14ac:dyDescent="0.2">
      <c r="A130" s="21"/>
      <c r="B130" s="10"/>
      <c r="C130" s="22"/>
    </row>
    <row r="131" spans="1:3" ht="20.100000000000001" customHeight="1" x14ac:dyDescent="0.2">
      <c r="A131" s="21"/>
      <c r="B131" s="10"/>
      <c r="C131" s="22"/>
    </row>
    <row r="132" spans="1:3" ht="20.100000000000001" customHeight="1" x14ac:dyDescent="0.2">
      <c r="A132" s="21"/>
      <c r="B132" s="10"/>
      <c r="C132" s="22"/>
    </row>
    <row r="133" spans="1:3" ht="20.100000000000001" customHeight="1" x14ac:dyDescent="0.2">
      <c r="A133" s="21"/>
      <c r="B133" s="10"/>
      <c r="C133" s="22"/>
    </row>
    <row r="134" spans="1:3" ht="20.100000000000001" customHeight="1" x14ac:dyDescent="0.2">
      <c r="A134" s="21"/>
      <c r="B134" s="10"/>
      <c r="C134" s="22"/>
    </row>
    <row r="135" spans="1:3" ht="20.100000000000001" customHeight="1" x14ac:dyDescent="0.2">
      <c r="A135" s="21"/>
      <c r="B135" s="10"/>
      <c r="C135" s="22"/>
    </row>
    <row r="136" spans="1:3" ht="20.100000000000001" customHeight="1" x14ac:dyDescent="0.2">
      <c r="A136" s="21"/>
      <c r="B136" s="10"/>
      <c r="C136" s="22"/>
    </row>
    <row r="137" spans="1:3" ht="20.100000000000001" customHeight="1" x14ac:dyDescent="0.2">
      <c r="A137" s="21"/>
      <c r="B137" s="10"/>
      <c r="C137" s="22"/>
    </row>
    <row r="138" spans="1:3" ht="20.100000000000001" customHeight="1" x14ac:dyDescent="0.2">
      <c r="A138" s="21"/>
      <c r="B138" s="10"/>
      <c r="C138" s="22"/>
    </row>
    <row r="139" spans="1:3" ht="20.100000000000001" customHeight="1" x14ac:dyDescent="0.2">
      <c r="A139" s="21"/>
      <c r="B139" s="10"/>
      <c r="C139" s="22"/>
    </row>
    <row r="140" spans="1:3" ht="20.100000000000001" customHeight="1" x14ac:dyDescent="0.2">
      <c r="A140" s="21"/>
      <c r="B140" s="10"/>
      <c r="C140" s="22"/>
    </row>
    <row r="141" spans="1:3" ht="20.100000000000001" customHeight="1" x14ac:dyDescent="0.2">
      <c r="A141" s="21"/>
      <c r="B141" s="10"/>
      <c r="C141" s="22"/>
    </row>
    <row r="142" spans="1:3" ht="20.100000000000001" customHeight="1" x14ac:dyDescent="0.2">
      <c r="A142" s="21"/>
      <c r="B142" s="10"/>
      <c r="C142" s="22"/>
    </row>
    <row r="143" spans="1:3" ht="20.100000000000001" customHeight="1" x14ac:dyDescent="0.2">
      <c r="A143" s="21"/>
      <c r="B143" s="10"/>
      <c r="C143" s="22"/>
    </row>
    <row r="144" spans="1:3" ht="20.100000000000001" customHeight="1" x14ac:dyDescent="0.2">
      <c r="A144" s="21"/>
      <c r="B144" s="10"/>
      <c r="C144" s="22"/>
    </row>
    <row r="145" spans="1:3" ht="20.100000000000001" customHeight="1" x14ac:dyDescent="0.2">
      <c r="A145" s="21"/>
      <c r="B145" s="10"/>
      <c r="C145" s="22"/>
    </row>
    <row r="146" spans="1:3" ht="20.100000000000001" customHeight="1" x14ac:dyDescent="0.2">
      <c r="A146" s="21"/>
      <c r="B146" s="10"/>
      <c r="C146" s="22"/>
    </row>
    <row r="147" spans="1:3" ht="20.100000000000001" customHeight="1" x14ac:dyDescent="0.2">
      <c r="A147" s="21"/>
      <c r="B147" s="10"/>
      <c r="C147" s="22"/>
    </row>
    <row r="148" spans="1:3" ht="20.100000000000001" customHeight="1" x14ac:dyDescent="0.2">
      <c r="A148" s="21"/>
      <c r="B148" s="10"/>
      <c r="C148" s="22"/>
    </row>
    <row r="149" spans="1:3" ht="20.100000000000001" customHeight="1" x14ac:dyDescent="0.2">
      <c r="A149" s="21"/>
      <c r="B149" s="10"/>
      <c r="C149" s="22"/>
    </row>
    <row r="150" spans="1:3" ht="20.100000000000001" customHeight="1" x14ac:dyDescent="0.2">
      <c r="A150" s="21"/>
      <c r="B150" s="10"/>
      <c r="C150" s="22"/>
    </row>
    <row r="151" spans="1:3" ht="20.100000000000001" customHeight="1" x14ac:dyDescent="0.2">
      <c r="A151" s="21"/>
      <c r="B151" s="10"/>
      <c r="C151" s="22"/>
    </row>
    <row r="152" spans="1:3" ht="20.100000000000001" customHeight="1" x14ac:dyDescent="0.2">
      <c r="A152" s="21"/>
      <c r="B152" s="10"/>
      <c r="C152" s="22"/>
    </row>
    <row r="153" spans="1:3" ht="20.100000000000001" customHeight="1" x14ac:dyDescent="0.2">
      <c r="A153" s="21"/>
      <c r="B153" s="10"/>
      <c r="C153" s="22"/>
    </row>
    <row r="154" spans="1:3" ht="20.100000000000001" customHeight="1" x14ac:dyDescent="0.2">
      <c r="A154" s="21"/>
      <c r="B154" s="10"/>
      <c r="C154" s="22"/>
    </row>
    <row r="155" spans="1:3" ht="20.100000000000001" customHeight="1" x14ac:dyDescent="0.2">
      <c r="A155" s="21"/>
      <c r="B155" s="10"/>
      <c r="C155" s="22"/>
    </row>
    <row r="156" spans="1:3" ht="20.100000000000001" customHeight="1" x14ac:dyDescent="0.2">
      <c r="A156" s="21"/>
      <c r="B156" s="10"/>
      <c r="C156" s="22"/>
    </row>
    <row r="157" spans="1:3" ht="20.100000000000001" customHeight="1" x14ac:dyDescent="0.2">
      <c r="A157" s="21"/>
      <c r="B157" s="10"/>
      <c r="C157" s="22"/>
    </row>
    <row r="158" spans="1:3" ht="20.100000000000001" customHeight="1" x14ac:dyDescent="0.2">
      <c r="A158" s="21"/>
      <c r="B158" s="10"/>
      <c r="C158" s="22"/>
    </row>
    <row r="159" spans="1:3" ht="20.100000000000001" customHeight="1" x14ac:dyDescent="0.2">
      <c r="A159" s="21"/>
      <c r="B159" s="10"/>
      <c r="C159" s="22"/>
    </row>
    <row r="160" spans="1:3" ht="20.100000000000001" customHeight="1" x14ac:dyDescent="0.2">
      <c r="A160" s="21"/>
      <c r="B160" s="10"/>
      <c r="C160" s="22"/>
    </row>
    <row r="161" spans="1:3" ht="20.100000000000001" customHeight="1" x14ac:dyDescent="0.2">
      <c r="A161" s="21"/>
      <c r="B161" s="10"/>
      <c r="C161" s="22"/>
    </row>
    <row r="162" spans="1:3" ht="20.100000000000001" customHeight="1" x14ac:dyDescent="0.2">
      <c r="A162" s="21"/>
      <c r="B162" s="10"/>
      <c r="C162" s="22"/>
    </row>
    <row r="163" spans="1:3" ht="20.100000000000001" customHeight="1" x14ac:dyDescent="0.2">
      <c r="A163" s="21"/>
      <c r="B163" s="10"/>
      <c r="C163" s="22"/>
    </row>
    <row r="164" spans="1:3" ht="20.100000000000001" customHeight="1" x14ac:dyDescent="0.2">
      <c r="A164" s="21"/>
      <c r="B164" s="10"/>
      <c r="C164" s="22"/>
    </row>
    <row r="165" spans="1:3" ht="20.100000000000001" customHeight="1" x14ac:dyDescent="0.2">
      <c r="A165" s="21"/>
      <c r="B165" s="10"/>
      <c r="C165" s="22"/>
    </row>
    <row r="166" spans="1:3" ht="20.100000000000001" customHeight="1" x14ac:dyDescent="0.2">
      <c r="A166" s="21"/>
      <c r="B166" s="10"/>
      <c r="C166" s="22"/>
    </row>
    <row r="167" spans="1:3" ht="20.100000000000001" customHeight="1" x14ac:dyDescent="0.2">
      <c r="A167" s="21"/>
      <c r="B167" s="10"/>
      <c r="C167" s="22"/>
    </row>
    <row r="168" spans="1:3" ht="20.100000000000001" customHeight="1" x14ac:dyDescent="0.2">
      <c r="A168" s="21"/>
      <c r="B168" s="10"/>
      <c r="C168" s="22"/>
    </row>
    <row r="169" spans="1:3" ht="20.100000000000001" customHeight="1" x14ac:dyDescent="0.2">
      <c r="A169" s="21"/>
      <c r="B169" s="10"/>
      <c r="C169" s="22"/>
    </row>
    <row r="170" spans="1:3" ht="20.100000000000001" customHeight="1" x14ac:dyDescent="0.2">
      <c r="A170" s="21"/>
      <c r="B170" s="10"/>
      <c r="C170" s="22"/>
    </row>
    <row r="171" spans="1:3" ht="20.100000000000001" customHeight="1" x14ac:dyDescent="0.2">
      <c r="A171" s="21"/>
      <c r="B171" s="10"/>
      <c r="C171" s="22"/>
    </row>
    <row r="172" spans="1:3" ht="20.100000000000001" customHeight="1" x14ac:dyDescent="0.2">
      <c r="A172" s="21"/>
      <c r="B172" s="10"/>
      <c r="C172" s="22"/>
    </row>
    <row r="173" spans="1:3" ht="20.100000000000001" customHeight="1" x14ac:dyDescent="0.2">
      <c r="A173" s="21"/>
      <c r="B173" s="10"/>
      <c r="C173" s="22"/>
    </row>
    <row r="174" spans="1:3" ht="20.100000000000001" customHeight="1" x14ac:dyDescent="0.2">
      <c r="A174" s="21"/>
      <c r="B174" s="10"/>
      <c r="C174" s="22"/>
    </row>
    <row r="175" spans="1:3" ht="20.100000000000001" customHeight="1" x14ac:dyDescent="0.2">
      <c r="A175" s="21"/>
      <c r="B175" s="10"/>
      <c r="C175" s="22"/>
    </row>
    <row r="176" spans="1:3" ht="20.100000000000001" customHeight="1" x14ac:dyDescent="0.2">
      <c r="A176" s="21"/>
      <c r="B176" s="10"/>
      <c r="C176" s="22"/>
    </row>
    <row r="177" spans="1:3" ht="20.100000000000001" customHeight="1" x14ac:dyDescent="0.2">
      <c r="A177" s="21"/>
      <c r="B177" s="10"/>
      <c r="C177" s="22"/>
    </row>
    <row r="178" spans="1:3" ht="20.100000000000001" customHeight="1" x14ac:dyDescent="0.2">
      <c r="A178" s="21"/>
      <c r="B178" s="10"/>
      <c r="C178" s="22"/>
    </row>
    <row r="179" spans="1:3" ht="20.100000000000001" customHeight="1" x14ac:dyDescent="0.2">
      <c r="A179" s="21"/>
      <c r="B179" s="10"/>
      <c r="C179" s="22"/>
    </row>
    <row r="180" spans="1:3" ht="20.100000000000001" customHeight="1" x14ac:dyDescent="0.2">
      <c r="A180" s="21"/>
      <c r="B180" s="10"/>
      <c r="C180" s="22"/>
    </row>
    <row r="181" spans="1:3" ht="20.100000000000001" customHeight="1" x14ac:dyDescent="0.2">
      <c r="A181" s="21"/>
      <c r="B181" s="10"/>
      <c r="C181" s="22"/>
    </row>
    <row r="182" spans="1:3" ht="20.100000000000001" customHeight="1" x14ac:dyDescent="0.2">
      <c r="A182" s="21"/>
      <c r="B182" s="10"/>
      <c r="C182" s="22"/>
    </row>
    <row r="183" spans="1:3" ht="20.100000000000001" customHeight="1" x14ac:dyDescent="0.2">
      <c r="A183" s="21"/>
      <c r="B183" s="10"/>
      <c r="C183" s="22"/>
    </row>
    <row r="184" spans="1:3" ht="20.100000000000001" customHeight="1" x14ac:dyDescent="0.2">
      <c r="A184" s="21"/>
      <c r="B184" s="10"/>
      <c r="C184" s="22"/>
    </row>
    <row r="185" spans="1:3" ht="20.100000000000001" customHeight="1" x14ac:dyDescent="0.2">
      <c r="A185" s="21"/>
      <c r="B185" s="10"/>
      <c r="C185" s="22"/>
    </row>
    <row r="186" spans="1:3" ht="20.100000000000001" customHeight="1" x14ac:dyDescent="0.2">
      <c r="A186" s="21"/>
      <c r="B186" s="10"/>
      <c r="C186" s="22"/>
    </row>
    <row r="187" spans="1:3" ht="20.100000000000001" customHeight="1" x14ac:dyDescent="0.2">
      <c r="A187" s="21"/>
      <c r="B187" s="10"/>
      <c r="C187" s="22"/>
    </row>
    <row r="188" spans="1:3" ht="20.100000000000001" customHeight="1" x14ac:dyDescent="0.2">
      <c r="A188" s="21"/>
      <c r="B188" s="10"/>
      <c r="C188" s="22"/>
    </row>
    <row r="189" spans="1:3" ht="20.100000000000001" customHeight="1" x14ac:dyDescent="0.2">
      <c r="A189" s="21"/>
      <c r="B189" s="10"/>
      <c r="C189" s="22"/>
    </row>
    <row r="190" spans="1:3" ht="20.100000000000001" customHeight="1" x14ac:dyDescent="0.2">
      <c r="A190" s="21"/>
      <c r="B190" s="10"/>
      <c r="C190" s="22"/>
    </row>
    <row r="191" spans="1:3" ht="20.100000000000001" customHeight="1" x14ac:dyDescent="0.2">
      <c r="A191" s="21"/>
      <c r="B191" s="10"/>
      <c r="C191" s="22"/>
    </row>
    <row r="192" spans="1:3" ht="20.100000000000001" customHeight="1" x14ac:dyDescent="0.2">
      <c r="A192" s="21"/>
      <c r="B192" s="10"/>
      <c r="C192" s="22"/>
    </row>
    <row r="193" spans="1:3" ht="20.100000000000001" customHeight="1" x14ac:dyDescent="0.2">
      <c r="A193" s="21"/>
      <c r="B193" s="10"/>
      <c r="C193" s="22"/>
    </row>
    <row r="194" spans="1:3" ht="20.100000000000001" customHeight="1" x14ac:dyDescent="0.2">
      <c r="A194" s="21"/>
      <c r="B194" s="10"/>
      <c r="C194" s="22"/>
    </row>
    <row r="195" spans="1:3" ht="20.100000000000001" customHeight="1" x14ac:dyDescent="0.2">
      <c r="A195" s="21"/>
      <c r="B195" s="10"/>
      <c r="C195" s="22"/>
    </row>
    <row r="196" spans="1:3" ht="20.100000000000001" customHeight="1" x14ac:dyDescent="0.2">
      <c r="A196" s="21"/>
      <c r="B196" s="10"/>
      <c r="C196" s="22"/>
    </row>
    <row r="197" spans="1:3" ht="20.100000000000001" customHeight="1" x14ac:dyDescent="0.2">
      <c r="A197" s="21"/>
      <c r="B197" s="10"/>
      <c r="C197" s="22"/>
    </row>
    <row r="198" spans="1:3" ht="20.100000000000001" customHeight="1" x14ac:dyDescent="0.2">
      <c r="A198" s="21"/>
      <c r="B198" s="10"/>
      <c r="C198" s="22"/>
    </row>
    <row r="199" spans="1:3" ht="20.100000000000001" customHeight="1" x14ac:dyDescent="0.2">
      <c r="A199" s="21"/>
      <c r="B199" s="10"/>
      <c r="C199" s="22"/>
    </row>
    <row r="200" spans="1:3" ht="20.100000000000001" customHeight="1" x14ac:dyDescent="0.2">
      <c r="A200" s="21"/>
      <c r="B200" s="10"/>
      <c r="C200" s="22"/>
    </row>
    <row r="201" spans="1:3" ht="20.100000000000001" customHeight="1" x14ac:dyDescent="0.2">
      <c r="A201" s="21"/>
      <c r="B201" s="10"/>
      <c r="C201" s="22"/>
    </row>
  </sheetData>
  <dataValidations count="1">
    <dataValidation type="custom" allowBlank="1" showInputMessage="1" showErrorMessage="1" error="Duplicate Bar Code" sqref="B202:B1048576 A58:A1048576 A1 A18:A56" xr:uid="{00000000-0002-0000-0300-000000000000}">
      <formula1>COUNTIF($A$2:$A$201,A1)=1</formula1>
    </dataValidation>
  </dataValidation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16"/>
  <sheetViews>
    <sheetView workbookViewId="0">
      <selection sqref="A1:B60"/>
    </sheetView>
  </sheetViews>
  <sheetFormatPr defaultRowHeight="12.75" x14ac:dyDescent="0.2"/>
  <cols>
    <col min="1" max="1" width="8.140625" style="29" bestFit="1" customWidth="1"/>
    <col min="2" max="2" width="15.5703125" style="12" customWidth="1"/>
    <col min="3" max="3" width="14.140625" style="9" customWidth="1"/>
    <col min="4" max="4" width="9.42578125" style="12" bestFit="1" customWidth="1"/>
    <col min="5" max="5" width="7.28515625" style="9" bestFit="1" customWidth="1"/>
    <col min="6" max="6" width="9.42578125" style="12" bestFit="1" customWidth="1"/>
    <col min="7" max="7" width="7.28515625" style="9" bestFit="1" customWidth="1"/>
    <col min="8" max="8" width="9.42578125" style="12" bestFit="1" customWidth="1"/>
    <col min="9" max="16384" width="9.140625" style="9"/>
  </cols>
  <sheetData>
    <row r="1" spans="1:10" x14ac:dyDescent="0.2">
      <c r="A1" t="s">
        <v>24</v>
      </c>
      <c r="B1" t="s">
        <v>13</v>
      </c>
      <c r="C1" s="26"/>
      <c r="G1" s="13"/>
    </row>
    <row r="2" spans="1:10" x14ac:dyDescent="0.2">
      <c r="A2">
        <v>1</v>
      </c>
      <c r="B2" t="s">
        <v>97</v>
      </c>
      <c r="C2" s="12">
        <f>TIMEVALUE(B2)</f>
        <v>7.7555555555555546E-3</v>
      </c>
      <c r="E2"/>
      <c r="F2" s="14"/>
      <c r="J2" s="12"/>
    </row>
    <row r="3" spans="1:10" x14ac:dyDescent="0.2">
      <c r="A3">
        <v>2</v>
      </c>
      <c r="B3" t="s">
        <v>98</v>
      </c>
      <c r="C3" s="12">
        <f t="shared" ref="C3:C66" si="0">TIMEVALUE(B3)</f>
        <v>7.79050925925926E-3</v>
      </c>
      <c r="E3"/>
      <c r="F3" s="14"/>
      <c r="J3" s="12"/>
    </row>
    <row r="4" spans="1:10" x14ac:dyDescent="0.2">
      <c r="A4">
        <v>3</v>
      </c>
      <c r="B4" t="s">
        <v>99</v>
      </c>
      <c r="C4" s="12">
        <f t="shared" si="0"/>
        <v>7.7962962962962968E-3</v>
      </c>
      <c r="E4"/>
      <c r="F4" s="14"/>
      <c r="J4" s="12"/>
    </row>
    <row r="5" spans="1:10" x14ac:dyDescent="0.2">
      <c r="A5">
        <v>4</v>
      </c>
      <c r="B5" t="s">
        <v>100</v>
      </c>
      <c r="C5" s="12">
        <f t="shared" si="0"/>
        <v>7.8037037037037042E-3</v>
      </c>
      <c r="E5"/>
      <c r="F5" s="14"/>
      <c r="J5" s="12"/>
    </row>
    <row r="6" spans="1:10" x14ac:dyDescent="0.2">
      <c r="A6">
        <v>5</v>
      </c>
      <c r="B6" t="s">
        <v>101</v>
      </c>
      <c r="C6" s="12">
        <f t="shared" si="0"/>
        <v>7.8104166666666669E-3</v>
      </c>
      <c r="E6"/>
      <c r="F6" s="14"/>
      <c r="J6" s="12"/>
    </row>
    <row r="7" spans="1:10" x14ac:dyDescent="0.2">
      <c r="A7">
        <v>6</v>
      </c>
      <c r="B7" t="s">
        <v>102</v>
      </c>
      <c r="C7" s="12">
        <f t="shared" si="0"/>
        <v>7.8796296296296305E-3</v>
      </c>
      <c r="E7"/>
      <c r="F7" s="14"/>
      <c r="J7" s="12"/>
    </row>
    <row r="8" spans="1:10" x14ac:dyDescent="0.2">
      <c r="A8">
        <v>7</v>
      </c>
      <c r="B8" t="s">
        <v>103</v>
      </c>
      <c r="C8" s="12">
        <f t="shared" si="0"/>
        <v>7.9109953703703703E-3</v>
      </c>
      <c r="E8"/>
      <c r="F8" s="14"/>
      <c r="J8" s="12"/>
    </row>
    <row r="9" spans="1:10" x14ac:dyDescent="0.2">
      <c r="A9">
        <v>8</v>
      </c>
      <c r="B9" t="s">
        <v>104</v>
      </c>
      <c r="C9" s="12">
        <f t="shared" si="0"/>
        <v>7.9946759259259276E-3</v>
      </c>
      <c r="E9"/>
      <c r="F9" s="14"/>
      <c r="J9" s="12"/>
    </row>
    <row r="10" spans="1:10" x14ac:dyDescent="0.2">
      <c r="A10">
        <v>9</v>
      </c>
      <c r="B10" t="s">
        <v>105</v>
      </c>
      <c r="C10" s="12">
        <f t="shared" si="0"/>
        <v>8.1530092592592592E-3</v>
      </c>
      <c r="E10"/>
      <c r="F10" s="14"/>
      <c r="J10" s="12"/>
    </row>
    <row r="11" spans="1:10" x14ac:dyDescent="0.2">
      <c r="A11">
        <v>10</v>
      </c>
      <c r="B11" t="s">
        <v>106</v>
      </c>
      <c r="C11" s="12">
        <f t="shared" si="0"/>
        <v>8.1606481481481478E-3</v>
      </c>
      <c r="E11"/>
      <c r="F11" s="14"/>
      <c r="J11" s="12"/>
    </row>
    <row r="12" spans="1:10" x14ac:dyDescent="0.2">
      <c r="A12">
        <v>11</v>
      </c>
      <c r="B12" t="s">
        <v>107</v>
      </c>
      <c r="C12" s="12">
        <f t="shared" si="0"/>
        <v>8.1696759259259257E-3</v>
      </c>
      <c r="E12"/>
      <c r="F12" s="14"/>
      <c r="J12" s="12"/>
    </row>
    <row r="13" spans="1:10" x14ac:dyDescent="0.2">
      <c r="A13">
        <v>12</v>
      </c>
      <c r="B13" t="s">
        <v>108</v>
      </c>
      <c r="C13" s="12">
        <f t="shared" si="0"/>
        <v>8.1813657407407408E-3</v>
      </c>
      <c r="E13"/>
      <c r="F13" s="14"/>
      <c r="J13" s="12"/>
    </row>
    <row r="14" spans="1:10" x14ac:dyDescent="0.2">
      <c r="A14">
        <v>13</v>
      </c>
      <c r="B14" t="s">
        <v>109</v>
      </c>
      <c r="C14" s="12">
        <f t="shared" si="0"/>
        <v>8.1888888888888896E-3</v>
      </c>
      <c r="E14"/>
      <c r="F14" s="14"/>
      <c r="J14" s="12"/>
    </row>
    <row r="15" spans="1:10" x14ac:dyDescent="0.2">
      <c r="A15">
        <v>14</v>
      </c>
      <c r="B15" t="s">
        <v>110</v>
      </c>
      <c r="C15" s="12">
        <f t="shared" si="0"/>
        <v>8.1972222222222221E-3</v>
      </c>
      <c r="E15"/>
      <c r="F15" s="14"/>
      <c r="J15" s="12"/>
    </row>
    <row r="16" spans="1:10" x14ac:dyDescent="0.2">
      <c r="A16">
        <v>15</v>
      </c>
      <c r="B16" t="s">
        <v>111</v>
      </c>
      <c r="C16" s="12">
        <f t="shared" si="0"/>
        <v>8.2322916666666673E-3</v>
      </c>
      <c r="E16"/>
      <c r="F16" s="14"/>
      <c r="J16" s="12"/>
    </row>
    <row r="17" spans="1:10" x14ac:dyDescent="0.2">
      <c r="A17">
        <v>16</v>
      </c>
      <c r="B17" t="s">
        <v>112</v>
      </c>
      <c r="C17" s="12">
        <f t="shared" si="0"/>
        <v>8.2616898148148137E-3</v>
      </c>
      <c r="E17"/>
      <c r="F17" s="14"/>
      <c r="J17" s="12"/>
    </row>
    <row r="18" spans="1:10" x14ac:dyDescent="0.2">
      <c r="A18">
        <v>17</v>
      </c>
      <c r="B18" t="s">
        <v>113</v>
      </c>
      <c r="C18" s="12">
        <f t="shared" si="0"/>
        <v>8.2706018518518519E-3</v>
      </c>
      <c r="E18"/>
      <c r="F18" s="14"/>
      <c r="J18" s="12"/>
    </row>
    <row r="19" spans="1:10" x14ac:dyDescent="0.2">
      <c r="A19">
        <v>18</v>
      </c>
      <c r="B19" t="s">
        <v>114</v>
      </c>
      <c r="C19" s="12">
        <f t="shared" si="0"/>
        <v>8.2846064814814813E-3</v>
      </c>
      <c r="E19"/>
      <c r="F19" s="14"/>
      <c r="J19" s="12"/>
    </row>
    <row r="20" spans="1:10" x14ac:dyDescent="0.2">
      <c r="A20">
        <v>19</v>
      </c>
      <c r="B20" t="s">
        <v>115</v>
      </c>
      <c r="C20" s="12">
        <f t="shared" si="0"/>
        <v>8.3093750000000008E-3</v>
      </c>
      <c r="E20"/>
      <c r="F20" s="14"/>
      <c r="J20" s="12"/>
    </row>
    <row r="21" spans="1:10" x14ac:dyDescent="0.2">
      <c r="A21">
        <v>20</v>
      </c>
      <c r="B21" t="s">
        <v>116</v>
      </c>
      <c r="C21" s="12">
        <f t="shared" si="0"/>
        <v>8.3310185185185171E-3</v>
      </c>
      <c r="E21"/>
      <c r="F21" s="14"/>
      <c r="J21" s="12"/>
    </row>
    <row r="22" spans="1:10" x14ac:dyDescent="0.2">
      <c r="A22">
        <v>21</v>
      </c>
      <c r="B22" t="s">
        <v>117</v>
      </c>
      <c r="C22" s="12">
        <f t="shared" si="0"/>
        <v>8.3662037037037038E-3</v>
      </c>
      <c r="E22"/>
      <c r="F22" s="14"/>
      <c r="J22" s="12"/>
    </row>
    <row r="23" spans="1:10" x14ac:dyDescent="0.2">
      <c r="A23">
        <v>22</v>
      </c>
      <c r="B23" t="s">
        <v>118</v>
      </c>
      <c r="C23" s="12">
        <f t="shared" si="0"/>
        <v>8.3812500000000015E-3</v>
      </c>
      <c r="E23"/>
      <c r="F23" s="14"/>
      <c r="J23" s="12"/>
    </row>
    <row r="24" spans="1:10" x14ac:dyDescent="0.2">
      <c r="A24">
        <v>23</v>
      </c>
      <c r="B24" t="s">
        <v>119</v>
      </c>
      <c r="C24" s="12">
        <f t="shared" si="0"/>
        <v>8.3900462962962965E-3</v>
      </c>
      <c r="E24"/>
      <c r="F24" s="14"/>
      <c r="J24" s="12"/>
    </row>
    <row r="25" spans="1:10" x14ac:dyDescent="0.2">
      <c r="A25">
        <v>24</v>
      </c>
      <c r="B25" t="s">
        <v>120</v>
      </c>
      <c r="C25" s="12">
        <f t="shared" si="0"/>
        <v>8.4237268518518506E-3</v>
      </c>
      <c r="E25"/>
      <c r="F25" s="14"/>
      <c r="J25" s="12"/>
    </row>
    <row r="26" spans="1:10" x14ac:dyDescent="0.2">
      <c r="A26">
        <v>25</v>
      </c>
      <c r="B26" t="s">
        <v>121</v>
      </c>
      <c r="C26" s="12">
        <f t="shared" si="0"/>
        <v>8.4328703703703701E-3</v>
      </c>
      <c r="E26"/>
      <c r="F26" s="14"/>
      <c r="J26" s="12"/>
    </row>
    <row r="27" spans="1:10" x14ac:dyDescent="0.2">
      <c r="A27">
        <v>26</v>
      </c>
      <c r="B27" t="s">
        <v>122</v>
      </c>
      <c r="C27" s="12">
        <f t="shared" si="0"/>
        <v>8.4733796296296293E-3</v>
      </c>
      <c r="E27"/>
      <c r="F27" s="14"/>
      <c r="J27" s="12"/>
    </row>
    <row r="28" spans="1:10" x14ac:dyDescent="0.2">
      <c r="A28">
        <v>27</v>
      </c>
      <c r="B28" t="s">
        <v>123</v>
      </c>
      <c r="C28" s="12">
        <f t="shared" si="0"/>
        <v>8.4804398148148139E-3</v>
      </c>
      <c r="E28"/>
      <c r="F28" s="14"/>
      <c r="J28" s="12"/>
    </row>
    <row r="29" spans="1:10" x14ac:dyDescent="0.2">
      <c r="A29">
        <v>28</v>
      </c>
      <c r="B29" t="s">
        <v>124</v>
      </c>
      <c r="C29" s="12">
        <f t="shared" si="0"/>
        <v>8.4848379629629631E-3</v>
      </c>
      <c r="E29"/>
      <c r="F29" s="14"/>
      <c r="J29" s="12"/>
    </row>
    <row r="30" spans="1:10" x14ac:dyDescent="0.2">
      <c r="A30">
        <v>29</v>
      </c>
      <c r="B30" t="s">
        <v>125</v>
      </c>
      <c r="C30" s="12">
        <f t="shared" si="0"/>
        <v>8.4916666666666665E-3</v>
      </c>
      <c r="E30"/>
      <c r="F30" s="14"/>
      <c r="J30" s="12"/>
    </row>
    <row r="31" spans="1:10" x14ac:dyDescent="0.2">
      <c r="A31">
        <v>30</v>
      </c>
      <c r="B31" t="s">
        <v>126</v>
      </c>
      <c r="C31" s="12">
        <f t="shared" si="0"/>
        <v>8.4960648148148157E-3</v>
      </c>
      <c r="E31"/>
      <c r="F31" s="14"/>
      <c r="J31" s="12"/>
    </row>
    <row r="32" spans="1:10" x14ac:dyDescent="0.2">
      <c r="A32">
        <v>31</v>
      </c>
      <c r="B32" t="s">
        <v>127</v>
      </c>
      <c r="C32" s="12">
        <f t="shared" si="0"/>
        <v>8.5018518518518525E-3</v>
      </c>
      <c r="E32"/>
      <c r="F32" s="14"/>
      <c r="J32" s="12"/>
    </row>
    <row r="33" spans="1:10" x14ac:dyDescent="0.2">
      <c r="A33">
        <v>32</v>
      </c>
      <c r="B33" t="s">
        <v>128</v>
      </c>
      <c r="C33" s="12">
        <f t="shared" si="0"/>
        <v>8.5201388888888879E-3</v>
      </c>
      <c r="E33"/>
      <c r="F33" s="14"/>
      <c r="J33" s="12"/>
    </row>
    <row r="34" spans="1:10" x14ac:dyDescent="0.2">
      <c r="A34">
        <v>33</v>
      </c>
      <c r="B34" t="s">
        <v>129</v>
      </c>
      <c r="C34" s="12">
        <f t="shared" si="0"/>
        <v>8.5310185185185194E-3</v>
      </c>
      <c r="E34"/>
      <c r="F34" s="14"/>
      <c r="J34" s="12"/>
    </row>
    <row r="35" spans="1:10" x14ac:dyDescent="0.2">
      <c r="A35">
        <v>34</v>
      </c>
      <c r="B35" t="s">
        <v>130</v>
      </c>
      <c r="C35" s="12">
        <f t="shared" si="0"/>
        <v>8.5552083333333331E-3</v>
      </c>
      <c r="E35"/>
      <c r="F35" s="14"/>
      <c r="J35" s="12"/>
    </row>
    <row r="36" spans="1:10" x14ac:dyDescent="0.2">
      <c r="A36">
        <v>35</v>
      </c>
      <c r="B36" t="s">
        <v>131</v>
      </c>
      <c r="C36" s="12">
        <f t="shared" si="0"/>
        <v>8.5664351851851856E-3</v>
      </c>
      <c r="E36"/>
      <c r="F36" s="14"/>
      <c r="J36" s="12"/>
    </row>
    <row r="37" spans="1:10" x14ac:dyDescent="0.2">
      <c r="A37">
        <v>36</v>
      </c>
      <c r="B37" t="s">
        <v>132</v>
      </c>
      <c r="C37" s="12">
        <f t="shared" si="0"/>
        <v>8.5752314814814806E-3</v>
      </c>
      <c r="E37"/>
      <c r="F37" s="14"/>
      <c r="J37" s="12"/>
    </row>
    <row r="38" spans="1:10" x14ac:dyDescent="0.2">
      <c r="A38">
        <v>37</v>
      </c>
      <c r="B38" t="s">
        <v>133</v>
      </c>
      <c r="C38" s="12">
        <f t="shared" si="0"/>
        <v>8.5810185185185191E-3</v>
      </c>
      <c r="E38"/>
      <c r="F38" s="14"/>
      <c r="J38" s="12"/>
    </row>
    <row r="39" spans="1:10" x14ac:dyDescent="0.2">
      <c r="A39">
        <v>38</v>
      </c>
      <c r="B39" t="s">
        <v>134</v>
      </c>
      <c r="C39" s="12">
        <f t="shared" si="0"/>
        <v>8.5965277777777776E-3</v>
      </c>
      <c r="E39"/>
      <c r="F39" s="14"/>
    </row>
    <row r="40" spans="1:10" x14ac:dyDescent="0.2">
      <c r="A40">
        <v>39</v>
      </c>
      <c r="B40" t="s">
        <v>135</v>
      </c>
      <c r="C40" s="12">
        <f t="shared" si="0"/>
        <v>8.6699074074074074E-3</v>
      </c>
      <c r="E40"/>
      <c r="F40" s="14"/>
    </row>
    <row r="41" spans="1:10" x14ac:dyDescent="0.2">
      <c r="A41">
        <v>40</v>
      </c>
      <c r="B41" t="s">
        <v>136</v>
      </c>
      <c r="C41" s="12">
        <f t="shared" si="0"/>
        <v>8.7015046296296302E-3</v>
      </c>
      <c r="E41"/>
      <c r="F41" s="14"/>
    </row>
    <row r="42" spans="1:10" x14ac:dyDescent="0.2">
      <c r="A42">
        <v>41</v>
      </c>
      <c r="B42" t="s">
        <v>137</v>
      </c>
      <c r="C42" s="12">
        <f t="shared" si="0"/>
        <v>8.7225694444444443E-3</v>
      </c>
      <c r="E42"/>
      <c r="F42" s="14"/>
    </row>
    <row r="43" spans="1:10" x14ac:dyDescent="0.2">
      <c r="A43">
        <v>42</v>
      </c>
      <c r="B43" t="s">
        <v>138</v>
      </c>
      <c r="C43" s="12">
        <f t="shared" si="0"/>
        <v>8.7307870370370369E-3</v>
      </c>
      <c r="E43"/>
      <c r="F43" s="14"/>
    </row>
    <row r="44" spans="1:10" x14ac:dyDescent="0.2">
      <c r="A44">
        <v>43</v>
      </c>
      <c r="B44" t="s">
        <v>139</v>
      </c>
      <c r="C44" s="12">
        <f t="shared" si="0"/>
        <v>8.759027777777777E-3</v>
      </c>
      <c r="E44"/>
      <c r="F44" s="14"/>
    </row>
    <row r="45" spans="1:10" x14ac:dyDescent="0.2">
      <c r="A45">
        <v>44</v>
      </c>
      <c r="B45" t="s">
        <v>140</v>
      </c>
      <c r="C45" s="12">
        <f t="shared" si="0"/>
        <v>8.7697916666666671E-3</v>
      </c>
      <c r="E45"/>
      <c r="F45" s="14"/>
    </row>
    <row r="46" spans="1:10" x14ac:dyDescent="0.2">
      <c r="A46">
        <v>45</v>
      </c>
      <c r="B46" t="s">
        <v>141</v>
      </c>
      <c r="C46" s="12">
        <f t="shared" si="0"/>
        <v>8.7952546296296303E-3</v>
      </c>
      <c r="E46"/>
      <c r="F46" s="14"/>
    </row>
    <row r="47" spans="1:10" x14ac:dyDescent="0.2">
      <c r="A47">
        <v>46</v>
      </c>
      <c r="B47" t="s">
        <v>142</v>
      </c>
      <c r="C47" s="12">
        <f t="shared" si="0"/>
        <v>8.8280092592592594E-3</v>
      </c>
      <c r="E47"/>
      <c r="F47" s="14"/>
    </row>
    <row r="48" spans="1:10" x14ac:dyDescent="0.2">
      <c r="A48">
        <v>47</v>
      </c>
      <c r="B48" t="s">
        <v>143</v>
      </c>
      <c r="C48" s="12">
        <f t="shared" si="0"/>
        <v>8.8844907407407397E-3</v>
      </c>
      <c r="E48"/>
      <c r="F48" s="14"/>
    </row>
    <row r="49" spans="1:8" x14ac:dyDescent="0.2">
      <c r="A49">
        <v>48</v>
      </c>
      <c r="B49" t="s">
        <v>144</v>
      </c>
      <c r="C49" s="12">
        <f t="shared" si="0"/>
        <v>8.9196759259259264E-3</v>
      </c>
      <c r="E49"/>
      <c r="F49" s="14"/>
    </row>
    <row r="50" spans="1:8" x14ac:dyDescent="0.2">
      <c r="A50">
        <v>49</v>
      </c>
      <c r="B50" t="s">
        <v>145</v>
      </c>
      <c r="C50" s="12">
        <f t="shared" si="0"/>
        <v>8.9504629629629639E-3</v>
      </c>
      <c r="E50"/>
      <c r="F50" s="14"/>
    </row>
    <row r="51" spans="1:8" x14ac:dyDescent="0.2">
      <c r="A51">
        <v>50</v>
      </c>
      <c r="B51" t="s">
        <v>146</v>
      </c>
      <c r="C51" s="12">
        <f t="shared" si="0"/>
        <v>9.1641203703703693E-3</v>
      </c>
      <c r="E51"/>
      <c r="F51" s="14"/>
    </row>
    <row r="52" spans="1:8" x14ac:dyDescent="0.2">
      <c r="A52">
        <v>51</v>
      </c>
      <c r="B52" t="s">
        <v>147</v>
      </c>
      <c r="C52" s="12">
        <f t="shared" si="0"/>
        <v>9.209259259259259E-3</v>
      </c>
      <c r="E52"/>
      <c r="F52" s="14"/>
    </row>
    <row r="53" spans="1:8" x14ac:dyDescent="0.2">
      <c r="A53">
        <v>52</v>
      </c>
      <c r="B53" t="s">
        <v>148</v>
      </c>
      <c r="C53" s="12">
        <f t="shared" si="0"/>
        <v>9.2216435185185196E-3</v>
      </c>
      <c r="E53"/>
      <c r="F53" s="14"/>
    </row>
    <row r="54" spans="1:8" x14ac:dyDescent="0.2">
      <c r="A54">
        <v>53</v>
      </c>
      <c r="B54" t="s">
        <v>149</v>
      </c>
      <c r="C54" s="12">
        <f t="shared" si="0"/>
        <v>9.2516203703703701E-3</v>
      </c>
      <c r="E54"/>
      <c r="F54" s="14"/>
    </row>
    <row r="55" spans="1:8" x14ac:dyDescent="0.2">
      <c r="A55">
        <v>54</v>
      </c>
      <c r="B55" t="s">
        <v>150</v>
      </c>
      <c r="C55" s="12">
        <f t="shared" si="0"/>
        <v>9.335532407407407E-3</v>
      </c>
      <c r="E55"/>
      <c r="F55" s="14"/>
      <c r="H55" s="9"/>
    </row>
    <row r="56" spans="1:8" x14ac:dyDescent="0.2">
      <c r="A56">
        <v>55</v>
      </c>
      <c r="B56" t="s">
        <v>151</v>
      </c>
      <c r="C56" s="12">
        <f t="shared" si="0"/>
        <v>9.4322916666666669E-3</v>
      </c>
      <c r="E56"/>
      <c r="F56" s="14"/>
      <c r="H56" s="9"/>
    </row>
    <row r="57" spans="1:8" x14ac:dyDescent="0.2">
      <c r="A57">
        <v>56</v>
      </c>
      <c r="B57" t="s">
        <v>152</v>
      </c>
      <c r="C57" s="12">
        <f t="shared" si="0"/>
        <v>9.5510416666666677E-3</v>
      </c>
      <c r="E57"/>
      <c r="F57" s="14"/>
      <c r="H57" s="9"/>
    </row>
    <row r="58" spans="1:8" x14ac:dyDescent="0.2">
      <c r="A58">
        <v>57</v>
      </c>
      <c r="B58" t="s">
        <v>153</v>
      </c>
      <c r="C58" s="12">
        <f t="shared" si="0"/>
        <v>9.5792824074074079E-3</v>
      </c>
      <c r="E58"/>
      <c r="F58" s="14"/>
      <c r="H58" s="9"/>
    </row>
    <row r="59" spans="1:8" x14ac:dyDescent="0.2">
      <c r="A59">
        <v>58</v>
      </c>
      <c r="B59" t="s">
        <v>154</v>
      </c>
      <c r="C59" s="12">
        <f t="shared" si="0"/>
        <v>9.6877314814814812E-3</v>
      </c>
      <c r="E59"/>
      <c r="F59" s="14"/>
      <c r="H59" s="9"/>
    </row>
    <row r="60" spans="1:8" x14ac:dyDescent="0.2">
      <c r="A60">
        <v>59</v>
      </c>
      <c r="B60" t="s">
        <v>155</v>
      </c>
      <c r="C60" s="12">
        <f t="shared" si="0"/>
        <v>1.0067939814814814E-2</v>
      </c>
      <c r="D60" s="14"/>
      <c r="E60"/>
      <c r="F60" s="14"/>
      <c r="H60" s="9"/>
    </row>
    <row r="61" spans="1:8" x14ac:dyDescent="0.2">
      <c r="A61" s="11"/>
      <c r="B61" s="24"/>
      <c r="C61" s="12" t="e">
        <f t="shared" si="0"/>
        <v>#VALUE!</v>
      </c>
      <c r="D61" s="14"/>
      <c r="E61"/>
      <c r="F61" s="14"/>
      <c r="H61" s="9"/>
    </row>
    <row r="62" spans="1:8" x14ac:dyDescent="0.2">
      <c r="A62" s="11"/>
      <c r="B62" s="24"/>
      <c r="C62" s="12" t="e">
        <f t="shared" si="0"/>
        <v>#VALUE!</v>
      </c>
      <c r="D62" s="14"/>
      <c r="E62"/>
      <c r="F62" s="14"/>
      <c r="H62" s="9"/>
    </row>
    <row r="63" spans="1:8" x14ac:dyDescent="0.2">
      <c r="A63" s="11"/>
      <c r="B63" s="24"/>
      <c r="C63" s="12" t="e">
        <f t="shared" si="0"/>
        <v>#VALUE!</v>
      </c>
      <c r="D63" s="14"/>
      <c r="E63"/>
      <c r="F63" s="14"/>
      <c r="H63" s="9"/>
    </row>
    <row r="64" spans="1:8" x14ac:dyDescent="0.2">
      <c r="A64" s="11"/>
      <c r="B64" s="24"/>
      <c r="C64" s="12" t="e">
        <f t="shared" si="0"/>
        <v>#VALUE!</v>
      </c>
      <c r="D64" s="14"/>
      <c r="E64"/>
      <c r="F64" s="14"/>
      <c r="H64" s="9"/>
    </row>
    <row r="65" spans="1:8" x14ac:dyDescent="0.2">
      <c r="A65" s="11"/>
      <c r="B65" s="24"/>
      <c r="C65" s="12" t="e">
        <f t="shared" si="0"/>
        <v>#VALUE!</v>
      </c>
      <c r="D65" s="14"/>
      <c r="E65"/>
      <c r="F65" s="14"/>
      <c r="H65" s="9"/>
    </row>
    <row r="66" spans="1:8" x14ac:dyDescent="0.2">
      <c r="A66" s="11"/>
      <c r="B66" s="24"/>
      <c r="C66" s="12" t="e">
        <f t="shared" si="0"/>
        <v>#VALUE!</v>
      </c>
      <c r="D66" s="14"/>
      <c r="E66"/>
      <c r="F66" s="14"/>
      <c r="H66" s="9"/>
    </row>
    <row r="67" spans="1:8" x14ac:dyDescent="0.2">
      <c r="A67" s="11"/>
      <c r="B67" s="24"/>
      <c r="C67" s="12" t="e">
        <f t="shared" ref="C67:C101" si="1">TIMEVALUE(B67)</f>
        <v>#VALUE!</v>
      </c>
      <c r="D67" s="14"/>
      <c r="E67"/>
      <c r="F67" s="14"/>
      <c r="H67" s="9"/>
    </row>
    <row r="68" spans="1:8" x14ac:dyDescent="0.2">
      <c r="A68" s="11"/>
      <c r="B68" s="24"/>
      <c r="C68" s="12" t="e">
        <f t="shared" si="1"/>
        <v>#VALUE!</v>
      </c>
      <c r="D68" s="14"/>
      <c r="E68"/>
      <c r="F68" s="14"/>
      <c r="H68" s="9"/>
    </row>
    <row r="69" spans="1:8" x14ac:dyDescent="0.2">
      <c r="A69" s="11"/>
      <c r="B69" s="24"/>
      <c r="C69" s="12" t="e">
        <f t="shared" si="1"/>
        <v>#VALUE!</v>
      </c>
      <c r="D69" s="14"/>
      <c r="E69"/>
      <c r="F69" s="14"/>
      <c r="H69" s="9"/>
    </row>
    <row r="70" spans="1:8" x14ac:dyDescent="0.2">
      <c r="A70" s="11"/>
      <c r="B70" s="24"/>
      <c r="C70" s="12" t="e">
        <f t="shared" si="1"/>
        <v>#VALUE!</v>
      </c>
      <c r="D70" s="14"/>
      <c r="E70"/>
      <c r="F70" s="14"/>
      <c r="H70" s="9"/>
    </row>
    <row r="71" spans="1:8" x14ac:dyDescent="0.2">
      <c r="A71" s="11"/>
      <c r="B71" s="24"/>
      <c r="C71" s="12" t="e">
        <f t="shared" si="1"/>
        <v>#VALUE!</v>
      </c>
      <c r="D71" s="14"/>
      <c r="E71"/>
      <c r="F71" s="14"/>
      <c r="H71" s="9"/>
    </row>
    <row r="72" spans="1:8" x14ac:dyDescent="0.2">
      <c r="A72" s="11"/>
      <c r="B72" s="24"/>
      <c r="C72" s="12" t="e">
        <f t="shared" si="1"/>
        <v>#VALUE!</v>
      </c>
      <c r="D72" s="14"/>
      <c r="E72"/>
      <c r="F72" s="14"/>
      <c r="H72" s="9"/>
    </row>
    <row r="73" spans="1:8" x14ac:dyDescent="0.2">
      <c r="A73" s="11"/>
      <c r="B73" s="24"/>
      <c r="C73" s="12" t="e">
        <f t="shared" si="1"/>
        <v>#VALUE!</v>
      </c>
      <c r="D73" s="14"/>
      <c r="E73"/>
      <c r="F73" s="14"/>
      <c r="H73" s="9"/>
    </row>
    <row r="74" spans="1:8" x14ac:dyDescent="0.2">
      <c r="A74" s="11"/>
      <c r="B74" s="24"/>
      <c r="C74" s="12" t="e">
        <f t="shared" si="1"/>
        <v>#VALUE!</v>
      </c>
      <c r="D74" s="14"/>
      <c r="E74"/>
      <c r="F74" s="14"/>
      <c r="H74" s="9"/>
    </row>
    <row r="75" spans="1:8" x14ac:dyDescent="0.2">
      <c r="A75" s="11"/>
      <c r="B75" s="24"/>
      <c r="C75" s="12" t="e">
        <f t="shared" si="1"/>
        <v>#VALUE!</v>
      </c>
      <c r="D75" s="14"/>
      <c r="E75"/>
      <c r="F75" s="14"/>
      <c r="H75" s="9"/>
    </row>
    <row r="76" spans="1:8" x14ac:dyDescent="0.2">
      <c r="A76" s="11"/>
      <c r="B76" s="24"/>
      <c r="C76" s="12" t="e">
        <f t="shared" si="1"/>
        <v>#VALUE!</v>
      </c>
      <c r="D76" s="14"/>
      <c r="E76"/>
      <c r="F76" s="14"/>
      <c r="H76" s="9"/>
    </row>
    <row r="77" spans="1:8" x14ac:dyDescent="0.2">
      <c r="A77" s="11"/>
      <c r="B77" s="24"/>
      <c r="C77" s="12" t="e">
        <f t="shared" si="1"/>
        <v>#VALUE!</v>
      </c>
      <c r="D77" s="14"/>
      <c r="E77"/>
      <c r="F77" s="14"/>
      <c r="H77" s="9"/>
    </row>
    <row r="78" spans="1:8" x14ac:dyDescent="0.2">
      <c r="A78" s="11"/>
      <c r="B78" s="24"/>
      <c r="C78" s="12" t="e">
        <f t="shared" si="1"/>
        <v>#VALUE!</v>
      </c>
      <c r="D78" s="14"/>
      <c r="E78"/>
      <c r="F78" s="14"/>
      <c r="H78" s="9"/>
    </row>
    <row r="79" spans="1:8" x14ac:dyDescent="0.2">
      <c r="A79" s="11"/>
      <c r="B79" s="24"/>
      <c r="C79" s="12" t="e">
        <f t="shared" si="1"/>
        <v>#VALUE!</v>
      </c>
      <c r="D79" s="14"/>
      <c r="E79"/>
      <c r="F79" s="14"/>
      <c r="H79" s="9"/>
    </row>
    <row r="80" spans="1:8" x14ac:dyDescent="0.2">
      <c r="A80" s="11"/>
      <c r="B80" s="24"/>
      <c r="C80" s="12" t="e">
        <f t="shared" si="1"/>
        <v>#VALUE!</v>
      </c>
      <c r="D80" s="14"/>
      <c r="E80"/>
      <c r="F80" s="14"/>
      <c r="H80" s="9"/>
    </row>
    <row r="81" spans="1:8" x14ac:dyDescent="0.2">
      <c r="A81" s="11"/>
      <c r="B81" s="24"/>
      <c r="C81" s="12" t="e">
        <f t="shared" si="1"/>
        <v>#VALUE!</v>
      </c>
      <c r="D81" s="14"/>
      <c r="E81"/>
      <c r="F81" s="14"/>
      <c r="H81" s="9"/>
    </row>
    <row r="82" spans="1:8" x14ac:dyDescent="0.2">
      <c r="A82" s="11"/>
      <c r="B82" s="24"/>
      <c r="C82" s="12" t="e">
        <f t="shared" si="1"/>
        <v>#VALUE!</v>
      </c>
      <c r="D82" s="14"/>
      <c r="E82"/>
      <c r="F82" s="14"/>
      <c r="H82" s="9"/>
    </row>
    <row r="83" spans="1:8" x14ac:dyDescent="0.2">
      <c r="A83" s="11"/>
      <c r="B83" s="24"/>
      <c r="C83" s="12" t="e">
        <f t="shared" si="1"/>
        <v>#VALUE!</v>
      </c>
      <c r="D83" s="14"/>
      <c r="E83"/>
      <c r="F83" s="14"/>
      <c r="H83" s="9"/>
    </row>
    <row r="84" spans="1:8" x14ac:dyDescent="0.2">
      <c r="A84" s="11"/>
      <c r="B84" s="24"/>
      <c r="C84" s="12" t="e">
        <f t="shared" si="1"/>
        <v>#VALUE!</v>
      </c>
      <c r="D84" s="14"/>
      <c r="E84"/>
      <c r="F84" s="14"/>
      <c r="H84" s="9"/>
    </row>
    <row r="85" spans="1:8" x14ac:dyDescent="0.2">
      <c r="A85" s="11"/>
      <c r="B85" s="24"/>
      <c r="C85" s="12" t="e">
        <f t="shared" si="1"/>
        <v>#VALUE!</v>
      </c>
      <c r="D85" s="14"/>
      <c r="E85"/>
      <c r="F85" s="14"/>
      <c r="H85" s="9"/>
    </row>
    <row r="86" spans="1:8" x14ac:dyDescent="0.2">
      <c r="A86" s="11"/>
      <c r="B86" s="24"/>
      <c r="C86" s="12" t="e">
        <f t="shared" si="1"/>
        <v>#VALUE!</v>
      </c>
      <c r="D86" s="14"/>
      <c r="E86"/>
      <c r="F86" s="14"/>
      <c r="H86" s="9"/>
    </row>
    <row r="87" spans="1:8" x14ac:dyDescent="0.2">
      <c r="A87" s="11"/>
      <c r="B87" s="24"/>
      <c r="C87" s="12" t="e">
        <f t="shared" si="1"/>
        <v>#VALUE!</v>
      </c>
      <c r="D87" s="14"/>
      <c r="E87"/>
      <c r="F87" s="14"/>
      <c r="H87" s="9"/>
    </row>
    <row r="88" spans="1:8" x14ac:dyDescent="0.2">
      <c r="A88" s="11"/>
      <c r="B88" s="24"/>
      <c r="C88" s="12" t="e">
        <f t="shared" si="1"/>
        <v>#VALUE!</v>
      </c>
      <c r="D88" s="14"/>
      <c r="E88"/>
      <c r="F88" s="14"/>
      <c r="H88" s="9"/>
    </row>
    <row r="89" spans="1:8" x14ac:dyDescent="0.2">
      <c r="A89" s="11"/>
      <c r="B89" s="24"/>
      <c r="C89" s="12" t="e">
        <f t="shared" si="1"/>
        <v>#VALUE!</v>
      </c>
      <c r="D89" s="14"/>
      <c r="E89"/>
      <c r="F89" s="14"/>
      <c r="H89" s="9"/>
    </row>
    <row r="90" spans="1:8" x14ac:dyDescent="0.2">
      <c r="A90" s="11"/>
      <c r="B90" s="24"/>
      <c r="C90" s="12" t="e">
        <f t="shared" si="1"/>
        <v>#VALUE!</v>
      </c>
      <c r="D90" s="14"/>
      <c r="E90"/>
      <c r="F90" s="14"/>
      <c r="H90" s="9"/>
    </row>
    <row r="91" spans="1:8" x14ac:dyDescent="0.2">
      <c r="A91" s="11"/>
      <c r="B91" s="24"/>
      <c r="C91" s="12" t="e">
        <f t="shared" si="1"/>
        <v>#VALUE!</v>
      </c>
      <c r="D91" s="14"/>
      <c r="E91"/>
      <c r="F91" s="14"/>
      <c r="H91" s="9"/>
    </row>
    <row r="92" spans="1:8" x14ac:dyDescent="0.2">
      <c r="A92" s="11"/>
      <c r="B92" s="24"/>
      <c r="C92" s="12" t="e">
        <f t="shared" si="1"/>
        <v>#VALUE!</v>
      </c>
      <c r="D92" s="14"/>
      <c r="E92"/>
      <c r="F92" s="14"/>
      <c r="H92" s="9"/>
    </row>
    <row r="93" spans="1:8" x14ac:dyDescent="0.2">
      <c r="A93" s="11"/>
      <c r="B93" s="24"/>
      <c r="C93" s="12" t="e">
        <f t="shared" si="1"/>
        <v>#VALUE!</v>
      </c>
      <c r="D93" s="14"/>
      <c r="E93"/>
      <c r="F93" s="14"/>
      <c r="H93" s="9"/>
    </row>
    <row r="94" spans="1:8" x14ac:dyDescent="0.2">
      <c r="A94" s="11"/>
      <c r="B94" s="24"/>
      <c r="C94" s="12" t="e">
        <f t="shared" si="1"/>
        <v>#VALUE!</v>
      </c>
      <c r="D94" s="14"/>
      <c r="E94"/>
      <c r="F94" s="14"/>
      <c r="H94" s="9"/>
    </row>
    <row r="95" spans="1:8" x14ac:dyDescent="0.2">
      <c r="A95" s="11"/>
      <c r="B95" s="24"/>
      <c r="C95" s="12" t="e">
        <f t="shared" si="1"/>
        <v>#VALUE!</v>
      </c>
      <c r="D95" s="14"/>
      <c r="E95"/>
      <c r="F95" s="14"/>
      <c r="H95" s="9"/>
    </row>
    <row r="96" spans="1:8" x14ac:dyDescent="0.2">
      <c r="A96" s="11"/>
      <c r="B96" s="24"/>
      <c r="C96" s="12" t="e">
        <f t="shared" si="1"/>
        <v>#VALUE!</v>
      </c>
      <c r="D96" s="14"/>
      <c r="E96"/>
      <c r="F96" s="14"/>
      <c r="H96" s="9"/>
    </row>
    <row r="97" spans="1:8" x14ac:dyDescent="0.2">
      <c r="A97" s="11"/>
      <c r="B97" s="24"/>
      <c r="C97" s="12" t="e">
        <f t="shared" si="1"/>
        <v>#VALUE!</v>
      </c>
      <c r="D97" s="14"/>
      <c r="E97"/>
      <c r="F97" s="14"/>
      <c r="H97" s="9"/>
    </row>
    <row r="98" spans="1:8" x14ac:dyDescent="0.2">
      <c r="A98" s="11"/>
      <c r="B98" s="24"/>
      <c r="C98" s="12" t="e">
        <f t="shared" si="1"/>
        <v>#VALUE!</v>
      </c>
      <c r="D98" s="14"/>
      <c r="E98"/>
      <c r="F98" s="14"/>
      <c r="H98" s="9"/>
    </row>
    <row r="99" spans="1:8" x14ac:dyDescent="0.2">
      <c r="A99" s="11"/>
      <c r="B99" s="24"/>
      <c r="C99" s="12" t="e">
        <f t="shared" si="1"/>
        <v>#VALUE!</v>
      </c>
      <c r="D99" s="14"/>
      <c r="E99"/>
      <c r="F99" s="14"/>
      <c r="H99" s="9"/>
    </row>
    <row r="100" spans="1:8" x14ac:dyDescent="0.2">
      <c r="A100" s="11"/>
      <c r="B100" s="24"/>
      <c r="C100" s="12" t="e">
        <f t="shared" si="1"/>
        <v>#VALUE!</v>
      </c>
      <c r="D100" s="14"/>
      <c r="E100"/>
      <c r="F100" s="14"/>
      <c r="H100" s="9"/>
    </row>
    <row r="101" spans="1:8" x14ac:dyDescent="0.2">
      <c r="A101" s="28"/>
      <c r="B101" s="14"/>
      <c r="C101" s="12" t="e">
        <f t="shared" si="1"/>
        <v>#VALUE!</v>
      </c>
      <c r="D101" s="14"/>
      <c r="E101"/>
      <c r="F101" s="14"/>
      <c r="H101" s="9"/>
    </row>
    <row r="102" spans="1:8" x14ac:dyDescent="0.2">
      <c r="A102" s="28"/>
      <c r="B102" s="14"/>
      <c r="C102"/>
      <c r="D102" s="14"/>
      <c r="E102"/>
      <c r="F102" s="14"/>
      <c r="H102" s="9"/>
    </row>
    <row r="103" spans="1:8" x14ac:dyDescent="0.2">
      <c r="A103" s="28"/>
      <c r="B103" s="14"/>
      <c r="C103"/>
      <c r="D103" s="14"/>
      <c r="E103"/>
      <c r="F103" s="14"/>
      <c r="H103" s="9"/>
    </row>
    <row r="104" spans="1:8" x14ac:dyDescent="0.2">
      <c r="A104" s="28"/>
      <c r="B104" s="14"/>
      <c r="C104"/>
      <c r="D104" s="14"/>
      <c r="E104"/>
      <c r="F104" s="14"/>
      <c r="H104" s="9"/>
    </row>
    <row r="105" spans="1:8" x14ac:dyDescent="0.2">
      <c r="A105" s="28"/>
      <c r="B105" s="14"/>
      <c r="C105"/>
      <c r="D105" s="14"/>
      <c r="E105"/>
      <c r="F105" s="14"/>
      <c r="H105" s="9"/>
    </row>
    <row r="106" spans="1:8" x14ac:dyDescent="0.2">
      <c r="A106" s="28"/>
      <c r="B106" s="14"/>
      <c r="C106"/>
      <c r="D106" s="14"/>
      <c r="E106"/>
      <c r="F106" s="14"/>
      <c r="H106" s="9"/>
    </row>
    <row r="107" spans="1:8" x14ac:dyDescent="0.2">
      <c r="A107" s="28"/>
      <c r="B107" s="14"/>
      <c r="C107"/>
      <c r="D107" s="14"/>
      <c r="E107"/>
      <c r="F107" s="14"/>
    </row>
    <row r="108" spans="1:8" x14ac:dyDescent="0.2">
      <c r="A108" s="28"/>
      <c r="B108" s="14"/>
      <c r="C108"/>
      <c r="D108" s="14"/>
      <c r="E108"/>
      <c r="F108" s="14"/>
    </row>
    <row r="109" spans="1:8" x14ac:dyDescent="0.2">
      <c r="A109" s="28"/>
      <c r="B109" s="14"/>
      <c r="C109"/>
      <c r="D109" s="14"/>
      <c r="E109"/>
      <c r="F109" s="14"/>
    </row>
    <row r="110" spans="1:8" x14ac:dyDescent="0.2">
      <c r="A110" s="28"/>
      <c r="B110" s="14"/>
      <c r="C110"/>
      <c r="D110" s="14"/>
      <c r="E110"/>
      <c r="F110" s="14"/>
    </row>
    <row r="111" spans="1:8" x14ac:dyDescent="0.2">
      <c r="A111" s="28"/>
      <c r="B111" s="14"/>
      <c r="C111"/>
      <c r="D111" s="14"/>
      <c r="E111"/>
      <c r="F111" s="14"/>
    </row>
    <row r="112" spans="1:8" x14ac:dyDescent="0.2">
      <c r="A112" s="28"/>
      <c r="B112" s="14"/>
      <c r="C112"/>
      <c r="D112" s="14"/>
      <c r="E112"/>
      <c r="F112" s="14"/>
    </row>
    <row r="113" spans="1:6" x14ac:dyDescent="0.2">
      <c r="A113" s="28"/>
      <c r="B113" s="14"/>
      <c r="C113"/>
      <c r="D113" s="14"/>
      <c r="E113"/>
      <c r="F113" s="14"/>
    </row>
    <row r="114" spans="1:6" x14ac:dyDescent="0.2">
      <c r="A114" s="28"/>
      <c r="B114" s="14"/>
      <c r="C114"/>
      <c r="D114" s="14"/>
      <c r="E114"/>
      <c r="F114" s="14"/>
    </row>
    <row r="115" spans="1:6" x14ac:dyDescent="0.2">
      <c r="A115" s="28"/>
      <c r="B115" s="14"/>
      <c r="C115"/>
      <c r="D115" s="14"/>
      <c r="E115"/>
      <c r="F115" s="14"/>
    </row>
    <row r="116" spans="1:6" x14ac:dyDescent="0.2">
      <c r="A116" s="28"/>
      <c r="B116" s="14"/>
      <c r="C116"/>
      <c r="D116" s="14"/>
      <c r="E116"/>
      <c r="F116" s="1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58B54-BED3-4FB2-87E2-558A980C4222}">
  <sheetPr>
    <pageSetUpPr fitToPage="1"/>
  </sheetPr>
  <dimension ref="A1:G42"/>
  <sheetViews>
    <sheetView workbookViewId="0">
      <selection sqref="A1:G36"/>
    </sheetView>
  </sheetViews>
  <sheetFormatPr defaultRowHeight="12.75" x14ac:dyDescent="0.2"/>
  <cols>
    <col min="1" max="1" width="10.42578125" customWidth="1"/>
    <col min="2" max="2" width="25.5703125" customWidth="1"/>
    <col min="3" max="4" width="9.140625" style="14"/>
    <col min="5" max="5" width="10.42578125" customWidth="1"/>
    <col min="6" max="6" width="25.5703125" customWidth="1"/>
    <col min="7" max="7" width="9.140625" style="14"/>
    <col min="8" max="8" width="9.140625" customWidth="1"/>
  </cols>
  <sheetData>
    <row r="1" spans="1:7" x14ac:dyDescent="0.2">
      <c r="A1" s="2" t="s">
        <v>11</v>
      </c>
      <c r="B1" s="2" t="s">
        <v>0</v>
      </c>
      <c r="C1" s="20" t="s">
        <v>1</v>
      </c>
      <c r="D1" s="20"/>
      <c r="E1" s="2" t="s">
        <v>11</v>
      </c>
      <c r="F1" s="2" t="s">
        <v>0</v>
      </c>
      <c r="G1" s="20" t="s">
        <v>1</v>
      </c>
    </row>
    <row r="2" spans="1:7" ht="24.95" customHeight="1" x14ac:dyDescent="0.2">
      <c r="A2" s="6">
        <v>88</v>
      </c>
      <c r="B2" s="6" t="s">
        <v>26</v>
      </c>
      <c r="C2" s="20">
        <v>2.7777777777777775E-3</v>
      </c>
      <c r="D2" s="20"/>
      <c r="E2" s="6">
        <v>50</v>
      </c>
      <c r="F2" s="6" t="s">
        <v>43</v>
      </c>
      <c r="G2" s="20">
        <v>1.2152777777777778E-3</v>
      </c>
    </row>
    <row r="3" spans="1:7" ht="24.95" customHeight="1" x14ac:dyDescent="0.2">
      <c r="A3" s="6">
        <v>95</v>
      </c>
      <c r="B3" s="6" t="s">
        <v>27</v>
      </c>
      <c r="C3" s="20">
        <v>2.6041666666666661E-3</v>
      </c>
      <c r="D3" s="20"/>
      <c r="E3" s="6">
        <v>60</v>
      </c>
      <c r="F3" s="6" t="s">
        <v>72</v>
      </c>
      <c r="G3" s="20">
        <v>1.2152777777777778E-3</v>
      </c>
    </row>
    <row r="4" spans="1:7" ht="24.95" customHeight="1" x14ac:dyDescent="0.2">
      <c r="A4" s="6">
        <v>108</v>
      </c>
      <c r="B4" s="6" t="s">
        <v>29</v>
      </c>
      <c r="C4" s="20">
        <v>2.6041666666666661E-3</v>
      </c>
      <c r="D4" s="20"/>
      <c r="E4" s="6">
        <v>69</v>
      </c>
      <c r="F4" s="6" t="s">
        <v>74</v>
      </c>
      <c r="G4" s="20">
        <v>1.2152777777777778E-3</v>
      </c>
    </row>
    <row r="5" spans="1:7" ht="24.95" customHeight="1" x14ac:dyDescent="0.2">
      <c r="A5" s="6">
        <v>115</v>
      </c>
      <c r="B5" s="6" t="s">
        <v>28</v>
      </c>
      <c r="C5" s="20">
        <v>2.6041666666666661E-3</v>
      </c>
      <c r="D5" s="20"/>
      <c r="E5" s="6">
        <v>71</v>
      </c>
      <c r="F5" s="6" t="s">
        <v>39</v>
      </c>
      <c r="G5" s="20">
        <v>1.2152777777777778E-3</v>
      </c>
    </row>
    <row r="6" spans="1:7" ht="24.95" customHeight="1" x14ac:dyDescent="0.2">
      <c r="A6" s="6">
        <v>64</v>
      </c>
      <c r="B6" s="6" t="s">
        <v>30</v>
      </c>
      <c r="C6" s="20">
        <v>2.4305555555555556E-3</v>
      </c>
      <c r="D6" s="20"/>
      <c r="E6" s="6">
        <v>104</v>
      </c>
      <c r="F6" s="6" t="s">
        <v>88</v>
      </c>
      <c r="G6" s="20">
        <v>1.2152777777777778E-3</v>
      </c>
    </row>
    <row r="7" spans="1:7" ht="24.95" customHeight="1" x14ac:dyDescent="0.2">
      <c r="A7" s="6">
        <v>65</v>
      </c>
      <c r="B7" s="6" t="s">
        <v>93</v>
      </c>
      <c r="C7" s="20">
        <v>2.4305555555555556E-3</v>
      </c>
      <c r="D7" s="20"/>
      <c r="E7" s="6">
        <v>105</v>
      </c>
      <c r="F7" s="6" t="s">
        <v>40</v>
      </c>
      <c r="G7" s="20">
        <v>1.2152777777777778E-3</v>
      </c>
    </row>
    <row r="8" spans="1:7" ht="24.95" customHeight="1" x14ac:dyDescent="0.2">
      <c r="A8" s="6">
        <v>81</v>
      </c>
      <c r="B8" s="6" t="s">
        <v>78</v>
      </c>
      <c r="C8" s="20">
        <v>2.4305555555555556E-3</v>
      </c>
      <c r="D8" s="20"/>
      <c r="E8" s="6">
        <v>63</v>
      </c>
      <c r="F8" s="6" t="s">
        <v>47</v>
      </c>
      <c r="G8" s="20">
        <v>1.0416666666666673E-3</v>
      </c>
    </row>
    <row r="9" spans="1:7" ht="24.95" customHeight="1" x14ac:dyDescent="0.2">
      <c r="A9" s="6">
        <v>113</v>
      </c>
      <c r="B9" s="6" t="s">
        <v>31</v>
      </c>
      <c r="C9" s="20">
        <v>2.4305555555555556E-3</v>
      </c>
      <c r="D9" s="20"/>
      <c r="E9" s="6">
        <v>67</v>
      </c>
      <c r="F9" s="6" t="s">
        <v>48</v>
      </c>
      <c r="G9" s="20">
        <v>1.0416666666666673E-3</v>
      </c>
    </row>
    <row r="10" spans="1:7" ht="24.95" customHeight="1" x14ac:dyDescent="0.2">
      <c r="A10" s="6">
        <v>56</v>
      </c>
      <c r="B10" s="6" t="s">
        <v>32</v>
      </c>
      <c r="C10" s="20">
        <v>2.2569444444444442E-3</v>
      </c>
      <c r="D10" s="20"/>
      <c r="E10" s="6">
        <v>74</v>
      </c>
      <c r="F10" s="6" t="s">
        <v>50</v>
      </c>
      <c r="G10" s="20">
        <v>1.0416666666666673E-3</v>
      </c>
    </row>
    <row r="11" spans="1:7" ht="24.95" customHeight="1" x14ac:dyDescent="0.2">
      <c r="A11" s="6">
        <v>73</v>
      </c>
      <c r="B11" s="6" t="s">
        <v>34</v>
      </c>
      <c r="C11" s="20">
        <v>2.2569444444444442E-3</v>
      </c>
      <c r="D11" s="20"/>
      <c r="E11" s="6">
        <v>54</v>
      </c>
      <c r="F11" s="6" t="s">
        <v>46</v>
      </c>
      <c r="G11" s="20">
        <v>8.6805555555555507E-4</v>
      </c>
    </row>
    <row r="12" spans="1:7" ht="24.95" customHeight="1" x14ac:dyDescent="0.2">
      <c r="A12" s="6">
        <v>106</v>
      </c>
      <c r="B12" s="6" t="s">
        <v>62</v>
      </c>
      <c r="C12" s="20">
        <v>2.2569444444444442E-3</v>
      </c>
      <c r="D12" s="20"/>
      <c r="E12" s="6">
        <v>68</v>
      </c>
      <c r="F12" s="6" t="s">
        <v>41</v>
      </c>
      <c r="G12" s="20">
        <v>8.6805555555555507E-4</v>
      </c>
    </row>
    <row r="13" spans="1:7" ht="24.95" customHeight="1" x14ac:dyDescent="0.2">
      <c r="A13" s="6">
        <v>109</v>
      </c>
      <c r="B13" s="6" t="s">
        <v>64</v>
      </c>
      <c r="C13" s="20">
        <v>2.2569444444444442E-3</v>
      </c>
      <c r="D13" s="20"/>
      <c r="E13" s="6">
        <v>70</v>
      </c>
      <c r="F13" s="6" t="s">
        <v>49</v>
      </c>
      <c r="G13" s="20">
        <v>8.6805555555555507E-4</v>
      </c>
    </row>
    <row r="14" spans="1:7" ht="24.95" customHeight="1" x14ac:dyDescent="0.2">
      <c r="A14" s="6">
        <v>118</v>
      </c>
      <c r="B14" s="6" t="s">
        <v>33</v>
      </c>
      <c r="C14" s="20">
        <v>2.2569444444444442E-3</v>
      </c>
      <c r="D14" s="20"/>
      <c r="E14" s="6">
        <v>72</v>
      </c>
      <c r="F14" s="6" t="s">
        <v>75</v>
      </c>
      <c r="G14" s="20">
        <v>8.6805555555555507E-4</v>
      </c>
    </row>
    <row r="15" spans="1:7" ht="24.95" customHeight="1" x14ac:dyDescent="0.2">
      <c r="A15" s="6">
        <v>61</v>
      </c>
      <c r="B15" s="6" t="s">
        <v>36</v>
      </c>
      <c r="C15" s="20">
        <v>2.0833333333333337E-3</v>
      </c>
      <c r="D15" s="20"/>
      <c r="E15" s="6">
        <v>85</v>
      </c>
      <c r="F15" s="6" t="s">
        <v>80</v>
      </c>
      <c r="G15" s="20">
        <v>8.6805555555555507E-4</v>
      </c>
    </row>
    <row r="16" spans="1:7" ht="24.95" customHeight="1" x14ac:dyDescent="0.2">
      <c r="A16" s="6">
        <v>80</v>
      </c>
      <c r="B16" s="6" t="s">
        <v>77</v>
      </c>
      <c r="C16" s="20">
        <v>2.0833333333333337E-3</v>
      </c>
      <c r="D16" s="20"/>
      <c r="E16" s="6">
        <v>99</v>
      </c>
      <c r="F16" s="6" t="s">
        <v>59</v>
      </c>
      <c r="G16" s="20">
        <v>8.6805555555555507E-4</v>
      </c>
    </row>
    <row r="17" spans="1:7" ht="24.95" customHeight="1" x14ac:dyDescent="0.2">
      <c r="A17" s="6">
        <v>94</v>
      </c>
      <c r="B17" s="6" t="s">
        <v>86</v>
      </c>
      <c r="C17" s="20">
        <v>2.0833333333333337E-3</v>
      </c>
      <c r="D17" s="20"/>
      <c r="E17" s="6">
        <v>110</v>
      </c>
      <c r="F17" s="6" t="s">
        <v>95</v>
      </c>
      <c r="G17" s="20">
        <v>8.6805555555555507E-4</v>
      </c>
    </row>
    <row r="18" spans="1:7" ht="24.95" customHeight="1" x14ac:dyDescent="0.2">
      <c r="A18" s="6">
        <v>103</v>
      </c>
      <c r="B18" s="6" t="s">
        <v>35</v>
      </c>
      <c r="C18" s="20">
        <v>2.0833333333333337E-3</v>
      </c>
      <c r="D18" s="20"/>
      <c r="E18" s="6">
        <v>58</v>
      </c>
      <c r="F18" s="6" t="s">
        <v>91</v>
      </c>
      <c r="G18" s="20">
        <v>6.9444444444444458E-4</v>
      </c>
    </row>
    <row r="19" spans="1:7" ht="24.95" customHeight="1" x14ac:dyDescent="0.2">
      <c r="A19" s="6">
        <v>55</v>
      </c>
      <c r="B19" s="6" t="s">
        <v>42</v>
      </c>
      <c r="C19" s="20">
        <v>1.9097222222222215E-3</v>
      </c>
      <c r="D19" s="20"/>
      <c r="E19" s="6">
        <v>77</v>
      </c>
      <c r="F19" s="6" t="s">
        <v>92</v>
      </c>
      <c r="G19" s="20">
        <v>6.9444444444444458E-4</v>
      </c>
    </row>
    <row r="20" spans="1:7" ht="24.95" customHeight="1" x14ac:dyDescent="0.2">
      <c r="A20" s="6">
        <v>87</v>
      </c>
      <c r="B20" s="6" t="s">
        <v>94</v>
      </c>
      <c r="C20" s="20">
        <v>1.9097222222222215E-3</v>
      </c>
      <c r="D20" s="20"/>
      <c r="E20" s="6">
        <v>82</v>
      </c>
      <c r="F20" s="6" t="s">
        <v>54</v>
      </c>
      <c r="G20" s="20">
        <v>6.9444444444444458E-4</v>
      </c>
    </row>
    <row r="21" spans="1:7" ht="24.95" customHeight="1" x14ac:dyDescent="0.2">
      <c r="A21" s="6">
        <v>102</v>
      </c>
      <c r="B21" s="6" t="s">
        <v>87</v>
      </c>
      <c r="C21" s="20">
        <v>1.9097222222222215E-3</v>
      </c>
      <c r="D21" s="20"/>
      <c r="E21" s="6">
        <v>98</v>
      </c>
      <c r="F21" s="6" t="s">
        <v>58</v>
      </c>
      <c r="G21" s="20">
        <v>6.9444444444444458E-4</v>
      </c>
    </row>
    <row r="22" spans="1:7" ht="24.95" customHeight="1" x14ac:dyDescent="0.2">
      <c r="A22" s="6">
        <v>62</v>
      </c>
      <c r="B22" s="6" t="s">
        <v>37</v>
      </c>
      <c r="C22" s="20">
        <v>1.736111111111111E-3</v>
      </c>
      <c r="D22" s="20"/>
      <c r="E22" s="6">
        <v>107</v>
      </c>
      <c r="F22" s="6" t="s">
        <v>63</v>
      </c>
      <c r="G22" s="20">
        <v>6.9444444444444458E-4</v>
      </c>
    </row>
    <row r="23" spans="1:7" ht="24.95" customHeight="1" x14ac:dyDescent="0.2">
      <c r="A23" s="6">
        <v>93</v>
      </c>
      <c r="B23" s="6" t="s">
        <v>85</v>
      </c>
      <c r="C23" s="20">
        <v>1.736111111111111E-3</v>
      </c>
      <c r="D23" s="20"/>
      <c r="E23" s="6">
        <v>111</v>
      </c>
      <c r="F23" s="6" t="s">
        <v>65</v>
      </c>
      <c r="G23" s="20">
        <v>5.2083333333333322E-4</v>
      </c>
    </row>
    <row r="24" spans="1:7" ht="24.95" customHeight="1" x14ac:dyDescent="0.2">
      <c r="A24" s="6">
        <v>114</v>
      </c>
      <c r="B24" s="6" t="s">
        <v>67</v>
      </c>
      <c r="C24" s="20">
        <v>1.736111111111111E-3</v>
      </c>
      <c r="D24" s="20"/>
      <c r="E24" s="6">
        <v>116</v>
      </c>
      <c r="F24" s="6" t="s">
        <v>68</v>
      </c>
      <c r="G24" s="20">
        <v>5.2083333333333322E-4</v>
      </c>
    </row>
    <row r="25" spans="1:7" ht="24.95" customHeight="1" x14ac:dyDescent="0.2">
      <c r="A25" s="6">
        <v>117</v>
      </c>
      <c r="B25" s="6" t="s">
        <v>89</v>
      </c>
      <c r="C25" s="20">
        <v>1.736111111111111E-3</v>
      </c>
      <c r="D25" s="20"/>
      <c r="E25" s="6">
        <v>119</v>
      </c>
      <c r="F25" s="6" t="s">
        <v>90</v>
      </c>
      <c r="G25" s="20">
        <v>5.2083333333333322E-4</v>
      </c>
    </row>
    <row r="26" spans="1:7" ht="24.95" customHeight="1" x14ac:dyDescent="0.2">
      <c r="A26" s="6">
        <v>53</v>
      </c>
      <c r="B26" s="6" t="s">
        <v>45</v>
      </c>
      <c r="C26" s="20">
        <v>1.5624999999999997E-3</v>
      </c>
      <c r="D26" s="20"/>
      <c r="E26" s="6">
        <v>66</v>
      </c>
      <c r="F26" s="6" t="s">
        <v>73</v>
      </c>
      <c r="G26" s="20">
        <v>3.4722222222222099E-4</v>
      </c>
    </row>
    <row r="27" spans="1:7" ht="24.95" customHeight="1" x14ac:dyDescent="0.2">
      <c r="A27" s="6">
        <v>57</v>
      </c>
      <c r="B27" s="6" t="s">
        <v>71</v>
      </c>
      <c r="C27" s="20">
        <v>1.5624999999999997E-3</v>
      </c>
      <c r="D27" s="20"/>
      <c r="E27" s="6">
        <v>78</v>
      </c>
      <c r="F27" s="6" t="s">
        <v>76</v>
      </c>
      <c r="G27" s="20">
        <v>3.4722222222222099E-4</v>
      </c>
    </row>
    <row r="28" spans="1:7" ht="24.95" customHeight="1" x14ac:dyDescent="0.2">
      <c r="A28" s="6">
        <v>59</v>
      </c>
      <c r="B28" s="6" t="s">
        <v>38</v>
      </c>
      <c r="C28" s="20">
        <v>1.5624999999999997E-3</v>
      </c>
      <c r="D28" s="20"/>
      <c r="E28" s="6">
        <v>86</v>
      </c>
      <c r="F28" s="6" t="s">
        <v>81</v>
      </c>
      <c r="G28" s="20">
        <v>3.4722222222222099E-4</v>
      </c>
    </row>
    <row r="29" spans="1:7" ht="24.95" customHeight="1" x14ac:dyDescent="0.2">
      <c r="A29" s="6">
        <v>89</v>
      </c>
      <c r="B29" s="6" t="s">
        <v>82</v>
      </c>
      <c r="C29" s="20">
        <v>1.5624999999999997E-3</v>
      </c>
      <c r="D29" s="20"/>
      <c r="E29" s="6">
        <v>97</v>
      </c>
      <c r="F29" s="6" t="s">
        <v>57</v>
      </c>
      <c r="G29" s="20">
        <v>3.4722222222222099E-4</v>
      </c>
    </row>
    <row r="30" spans="1:7" ht="24.95" customHeight="1" x14ac:dyDescent="0.2">
      <c r="A30" s="6">
        <v>100</v>
      </c>
      <c r="B30" s="6" t="s">
        <v>60</v>
      </c>
      <c r="C30" s="20">
        <v>1.5624999999999997E-3</v>
      </c>
      <c r="D30" s="20"/>
      <c r="E30" s="6">
        <v>76</v>
      </c>
      <c r="F30" s="6" t="s">
        <v>52</v>
      </c>
      <c r="G30" s="20">
        <v>1.7361111111111049E-4</v>
      </c>
    </row>
    <row r="31" spans="1:7" ht="24.95" customHeight="1" x14ac:dyDescent="0.2">
      <c r="A31" s="6">
        <v>101</v>
      </c>
      <c r="B31" s="6" t="s">
        <v>61</v>
      </c>
      <c r="C31" s="20">
        <v>1.5624999999999997E-3</v>
      </c>
      <c r="D31" s="20"/>
      <c r="E31" s="6">
        <v>79</v>
      </c>
      <c r="F31" s="6" t="s">
        <v>53</v>
      </c>
      <c r="G31" s="20">
        <v>1.7361111111111049E-4</v>
      </c>
    </row>
    <row r="32" spans="1:7" ht="24.95" customHeight="1" x14ac:dyDescent="0.2">
      <c r="A32" s="6">
        <v>120</v>
      </c>
      <c r="B32" s="6" t="s">
        <v>69</v>
      </c>
      <c r="C32" s="20">
        <v>1.5624999999999997E-3</v>
      </c>
      <c r="D32" s="20"/>
      <c r="E32" s="6">
        <v>92</v>
      </c>
      <c r="F32" s="6" t="s">
        <v>84</v>
      </c>
      <c r="G32" s="20">
        <v>1.7361111111111049E-4</v>
      </c>
    </row>
    <row r="33" spans="1:7" ht="24.95" customHeight="1" x14ac:dyDescent="0.2">
      <c r="A33" s="6">
        <v>52</v>
      </c>
      <c r="B33" s="6" t="s">
        <v>44</v>
      </c>
      <c r="C33" s="20">
        <v>1.3888888888888892E-3</v>
      </c>
      <c r="D33" s="20"/>
      <c r="E33" s="6">
        <v>75</v>
      </c>
      <c r="F33" s="6" t="s">
        <v>51</v>
      </c>
      <c r="G33" s="20">
        <v>0</v>
      </c>
    </row>
    <row r="34" spans="1:7" ht="24.95" customHeight="1" x14ac:dyDescent="0.2">
      <c r="A34" s="6">
        <v>84</v>
      </c>
      <c r="B34" s="6" t="s">
        <v>79</v>
      </c>
      <c r="C34" s="20">
        <v>1.3888888888888892E-3</v>
      </c>
      <c r="D34" s="20"/>
      <c r="E34" s="6">
        <v>83</v>
      </c>
      <c r="F34" s="6" t="s">
        <v>55</v>
      </c>
      <c r="G34" s="20">
        <v>0</v>
      </c>
    </row>
    <row r="35" spans="1:7" ht="24.95" customHeight="1" x14ac:dyDescent="0.2">
      <c r="A35" s="6">
        <v>90</v>
      </c>
      <c r="B35" s="6" t="s">
        <v>56</v>
      </c>
      <c r="C35" s="20">
        <v>1.3888888888888892E-3</v>
      </c>
      <c r="D35" s="20"/>
      <c r="E35" s="6">
        <v>91</v>
      </c>
      <c r="F35" s="6" t="s">
        <v>83</v>
      </c>
      <c r="G35" s="20">
        <v>0</v>
      </c>
    </row>
    <row r="36" spans="1:7" ht="24.95" customHeight="1" x14ac:dyDescent="0.2">
      <c r="A36" s="6">
        <v>112</v>
      </c>
      <c r="B36" s="6" t="s">
        <v>66</v>
      </c>
      <c r="C36" s="20">
        <v>1.3888888888888892E-3</v>
      </c>
      <c r="D36" s="20"/>
      <c r="E36" s="6">
        <v>121</v>
      </c>
      <c r="F36" s="6" t="s">
        <v>70</v>
      </c>
      <c r="G36" s="20">
        <v>0</v>
      </c>
    </row>
    <row r="37" spans="1:7" ht="24.95" customHeight="1" x14ac:dyDescent="0.2">
      <c r="A37" s="6"/>
      <c r="B37" s="6"/>
    </row>
    <row r="38" spans="1:7" ht="24.95" customHeight="1" x14ac:dyDescent="0.2"/>
    <row r="39" spans="1:7" ht="24.95" customHeight="1" x14ac:dyDescent="0.2"/>
    <row r="40" spans="1:7" ht="24.95" customHeight="1" x14ac:dyDescent="0.2"/>
    <row r="41" spans="1:7" ht="24.95" customHeight="1" x14ac:dyDescent="0.2"/>
    <row r="42" spans="1:7" ht="24.95" customHeight="1" x14ac:dyDescent="0.2"/>
  </sheetData>
  <dataValidations count="1">
    <dataValidation type="custom" allowBlank="1" showInputMessage="1" showErrorMessage="1" error="Duplicate number" sqref="A28 A30 A32 A34 A36 A3 A14 A12 A7 A16 A18 A20 A22 A24 A26 E3 E5 E7 E9 E11" xr:uid="{9C591861-1612-4305-BF90-DFACA9B81BBA}">
      <formula1>COUNTIF($A$1:$A$61,A3)=1</formula1>
    </dataValidation>
  </dataValidations>
  <pageMargins left="0.31496062992125984" right="0.31496062992125984" top="0.35433070866141736" bottom="0.35433070866141736"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Instructions</vt:lpstr>
      <vt:lpstr>Christmas Handicap</vt:lpstr>
      <vt:lpstr>Finish</vt:lpstr>
      <vt:lpstr>Stopwatch</vt:lpstr>
      <vt:lpstr>Registration</vt:lpstr>
      <vt:lpstr>'Christmas Handicap'!Print_Area</vt:lpstr>
      <vt:lpstr>Registration!Print_Area</vt:lpstr>
      <vt:lpstr>Stopwatch!Stopwatch_Download</vt:lpstr>
      <vt:lpstr>Stopwatch!Stopwatch_Download_11</vt:lpstr>
      <vt:lpstr>Stopwatch!Stopwatch_Download_12</vt:lpstr>
      <vt:lpstr>Stopwatch!Stopwatch_Download_13</vt:lpstr>
      <vt:lpstr>Stopwatch!Stopwatch_Download_14</vt:lpstr>
      <vt:lpstr>Stopwatch!Stopwatch_Download_15</vt:lpstr>
      <vt:lpstr>Stopwatch!Stopwatch_Download_16</vt:lpstr>
      <vt:lpstr>Stopwatch!Stopwatch_Download_6</vt:lpstr>
      <vt:lpstr>Stopwatch!Stopwatch_Download_7</vt:lpstr>
      <vt:lpstr>Stopwatch!Stopwatch_Download_8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Gebbie</dc:creator>
  <cp:lastModifiedBy>spudg</cp:lastModifiedBy>
  <cp:lastPrinted>2018-12-17T14:45:40Z</cp:lastPrinted>
  <dcterms:created xsi:type="dcterms:W3CDTF">2010-05-10T20:15:06Z</dcterms:created>
  <dcterms:modified xsi:type="dcterms:W3CDTF">2018-12-17T20:15:24Z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699874480</vt:i4>
  </property>
  <property fmtid="{D5CDD505-2E9C-101B-9397-08002B2CF9AE}" pid="3" name="_EmailSubject">
    <vt:lpwstr>Valley Dash</vt:lpwstr>
  </property>
  <property fmtid="{D5CDD505-2E9C-101B-9397-08002B2CF9AE}" pid="4" name="_AuthorEmail">
    <vt:lpwstr>john.gebbie@btinternet.com</vt:lpwstr>
  </property>
  <property fmtid="{D5CDD505-2E9C-101B-9397-08002B2CF9AE}" pid="5" name="_AuthorEmailDisplayName">
    <vt:lpwstr>John Gebbie</vt:lpwstr>
  </property>
  <property fmtid="{D5CDD505-2E9C-101B-9397-08002B2CF9AE}" pid="6" name="_ReviewingToolsShownOnce">
    <vt:lpwstr/>
  </property>
</Properties>
</file>