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codeName="ThisWorkbook" defaultThemeVersion="124226"/>
  <mc:AlternateContent xmlns:mc="http://schemas.openxmlformats.org/markup-compatibility/2006">
    <mc:Choice Requires="x15">
      <x15ac:absPath xmlns:x15ac="http://schemas.microsoft.com/office/spreadsheetml/2010/11/ac" url="C:\Users\spudg\Documents\My Data\Excel\Kilmarnock Harriers\Christmas Handicap\"/>
    </mc:Choice>
  </mc:AlternateContent>
  <xr:revisionPtr revIDLastSave="0" documentId="8_{64A3C1B9-1472-4E6A-BBC3-BC22F7DBBD6F}" xr6:coauthVersionLast="40" xr6:coauthVersionMax="40" xr10:uidLastSave="{00000000-0000-0000-0000-000000000000}"/>
  <bookViews>
    <workbookView xWindow="240" yWindow="90" windowWidth="18075" windowHeight="10740" activeTab="1" xr2:uid="{00000000-000D-0000-FFFF-FFFF00000000}"/>
  </bookViews>
  <sheets>
    <sheet name="Instructions" sheetId="16" r:id="rId1"/>
    <sheet name="Christmas Handicap" sheetId="20" r:id="rId2"/>
    <sheet name="Finish" sheetId="17" r:id="rId3"/>
    <sheet name="Stopwatch" sheetId="18" r:id="rId4"/>
    <sheet name="Registration" sheetId="21" r:id="rId5"/>
  </sheets>
  <definedNames>
    <definedName name="_xlnm.Print_Area" localSheetId="1">'Christmas Handicap'!$A$1:$G$20</definedName>
    <definedName name="_xlnm.Print_Area" localSheetId="4">Registration!$A$1:$B$20</definedName>
    <definedName name="Stopwatch_Download" localSheetId="0">Instructions!#REF!</definedName>
    <definedName name="Stopwatch_Download" localSheetId="3">Stopwatch!$E$1:$F$82</definedName>
    <definedName name="Stopwatch_Download_11" localSheetId="3">Stopwatch!$E$1:$F$128</definedName>
    <definedName name="Stopwatch_Download_12" localSheetId="3">Stopwatch!$E$1:$F$50</definedName>
    <definedName name="Stopwatch_Download_13" localSheetId="3">Stopwatch!$E$1:$F$88</definedName>
    <definedName name="Stopwatch_Download_14" localSheetId="3">Stopwatch!$E$1:$F$50</definedName>
    <definedName name="Stopwatch_Download_15" localSheetId="3">Stopwatch!$C$1:$D$126</definedName>
    <definedName name="Stopwatch_Download_16" localSheetId="3">Stopwatch!$A$1:$B$146</definedName>
    <definedName name="Stopwatch_Download_6" localSheetId="3">Stopwatch!$E$1:$F$120</definedName>
    <definedName name="Stopwatch_Download_7" localSheetId="3">Stopwatch!$E$1:$F$120</definedName>
    <definedName name="Stopwatch_Download_8" localSheetId="3">Stopwatch!$E$1:$F$120</definedName>
  </definedNames>
  <calcPr calcId="181029"/>
</workbook>
</file>

<file path=xl/calcChain.xml><?xml version="1.0" encoding="utf-8"?>
<calcChain xmlns="http://schemas.openxmlformats.org/spreadsheetml/2006/main">
  <c r="P17" i="20" l="1"/>
  <c r="P16" i="20"/>
  <c r="P15" i="20"/>
  <c r="P14" i="20"/>
  <c r="P13" i="20"/>
  <c r="P12" i="20"/>
  <c r="P11" i="20"/>
  <c r="P10" i="20"/>
  <c r="P9" i="20"/>
  <c r="P8" i="20"/>
  <c r="P7" i="20"/>
  <c r="P6" i="20"/>
  <c r="P5" i="20"/>
  <c r="P4" i="20"/>
  <c r="P3" i="20"/>
  <c r="P2" i="20"/>
  <c r="G20" i="20" l="1"/>
  <c r="C101" i="18" l="1"/>
  <c r="C100" i="18" l="1"/>
  <c r="C99" i="18"/>
  <c r="D99" i="17" s="1"/>
  <c r="C98" i="18"/>
  <c r="C97" i="18"/>
  <c r="C96" i="18"/>
  <c r="C95" i="18"/>
  <c r="D95" i="17" s="1"/>
  <c r="C94" i="18"/>
  <c r="C93" i="18"/>
  <c r="C92" i="18"/>
  <c r="C91" i="18"/>
  <c r="D91" i="17" s="1"/>
  <c r="C90" i="18"/>
  <c r="C89" i="18"/>
  <c r="C88" i="18"/>
  <c r="C87" i="18"/>
  <c r="D87" i="17" s="1"/>
  <c r="C86" i="18"/>
  <c r="C85" i="18"/>
  <c r="C84" i="18"/>
  <c r="C83" i="18"/>
  <c r="D83" i="17" s="1"/>
  <c r="C82" i="18"/>
  <c r="C81" i="18"/>
  <c r="C80" i="18"/>
  <c r="C79" i="18"/>
  <c r="D79" i="17" s="1"/>
  <c r="C78" i="18"/>
  <c r="C77" i="18"/>
  <c r="C76" i="18"/>
  <c r="C75" i="18"/>
  <c r="D75" i="17" s="1"/>
  <c r="C74" i="18"/>
  <c r="C73" i="18"/>
  <c r="C72" i="18"/>
  <c r="C71" i="18"/>
  <c r="D71" i="17" s="1"/>
  <c r="C70" i="18"/>
  <c r="C69" i="18"/>
  <c r="C68" i="18"/>
  <c r="C67" i="18"/>
  <c r="D67" i="17" s="1"/>
  <c r="C66" i="18"/>
  <c r="C65" i="18"/>
  <c r="C64" i="18"/>
  <c r="C63" i="18"/>
  <c r="D63" i="17" s="1"/>
  <c r="C62" i="18"/>
  <c r="C61" i="18"/>
  <c r="C60" i="18"/>
  <c r="D60" i="17" s="1"/>
  <c r="C58" i="18"/>
  <c r="D58" i="17" s="1"/>
  <c r="C57" i="18"/>
  <c r="D57" i="17" s="1"/>
  <c r="C56" i="18"/>
  <c r="D56" i="17" s="1"/>
  <c r="C54" i="18"/>
  <c r="D54" i="17" s="1"/>
  <c r="C53" i="18"/>
  <c r="D53" i="17" s="1"/>
  <c r="C52" i="18"/>
  <c r="C50" i="18"/>
  <c r="D50" i="17" s="1"/>
  <c r="C49" i="18"/>
  <c r="D49" i="17" s="1"/>
  <c r="C48" i="18"/>
  <c r="D48" i="17" s="1"/>
  <c r="C46" i="18"/>
  <c r="D46" i="17" s="1"/>
  <c r="C45" i="18"/>
  <c r="D45" i="17" s="1"/>
  <c r="C44" i="18"/>
  <c r="D44" i="17" s="1"/>
  <c r="C42" i="18"/>
  <c r="D42" i="17" s="1"/>
  <c r="C41" i="18"/>
  <c r="D41" i="17" s="1"/>
  <c r="C40" i="18"/>
  <c r="D40" i="17" s="1"/>
  <c r="C38" i="18"/>
  <c r="D38" i="17" s="1"/>
  <c r="C37" i="18"/>
  <c r="D37" i="17" s="1"/>
  <c r="C36" i="18"/>
  <c r="C34" i="18"/>
  <c r="D34" i="17" s="1"/>
  <c r="C33" i="18"/>
  <c r="D33" i="17" s="1"/>
  <c r="C32" i="18"/>
  <c r="C30" i="18"/>
  <c r="D30" i="17" s="1"/>
  <c r="C29" i="18"/>
  <c r="D29" i="17" s="1"/>
  <c r="C28" i="18"/>
  <c r="D28" i="17" s="1"/>
  <c r="C26" i="18"/>
  <c r="D26" i="17" s="1"/>
  <c r="C25" i="18"/>
  <c r="D25" i="17" s="1"/>
  <c r="C24" i="18"/>
  <c r="D24" i="17" s="1"/>
  <c r="C22" i="18"/>
  <c r="D22" i="17" s="1"/>
  <c r="C21" i="18"/>
  <c r="D21" i="17" s="1"/>
  <c r="C20" i="18"/>
  <c r="C18" i="18"/>
  <c r="D18" i="17" s="1"/>
  <c r="C17" i="18"/>
  <c r="D17" i="17" s="1"/>
  <c r="C16" i="18"/>
  <c r="D16" i="17" s="1"/>
  <c r="C14" i="18"/>
  <c r="D14" i="17" s="1"/>
  <c r="C13" i="18"/>
  <c r="D13" i="17" s="1"/>
  <c r="C12" i="18"/>
  <c r="D12" i="17" s="1"/>
  <c r="C10" i="18"/>
  <c r="D10" i="17" s="1"/>
  <c r="C9" i="18"/>
  <c r="D9" i="17" s="1"/>
  <c r="C8" i="18"/>
  <c r="D8" i="17" s="1"/>
  <c r="C6" i="18"/>
  <c r="D6" i="17" s="1"/>
  <c r="C5" i="18"/>
  <c r="D5" i="17" s="1"/>
  <c r="C4" i="18"/>
  <c r="D4" i="17" s="1"/>
  <c r="C2" i="18"/>
  <c r="D2" i="17" s="1"/>
  <c r="D101" i="17"/>
  <c r="D100" i="17"/>
  <c r="D98" i="17"/>
  <c r="D97" i="17"/>
  <c r="D96" i="17"/>
  <c r="D94" i="17"/>
  <c r="D93" i="17"/>
  <c r="D92" i="17"/>
  <c r="D90" i="17"/>
  <c r="D89" i="17"/>
  <c r="D88" i="17"/>
  <c r="D86" i="17"/>
  <c r="D85" i="17"/>
  <c r="D84" i="17"/>
  <c r="D82" i="17"/>
  <c r="D81" i="17"/>
  <c r="D80" i="17"/>
  <c r="D78" i="17"/>
  <c r="D77" i="17"/>
  <c r="D76" i="17"/>
  <c r="D74" i="17"/>
  <c r="D73" i="17"/>
  <c r="D72" i="17"/>
  <c r="D70" i="17"/>
  <c r="D69" i="17"/>
  <c r="D68" i="17"/>
  <c r="D66" i="17"/>
  <c r="D65" i="17"/>
  <c r="D64" i="17"/>
  <c r="D62" i="17"/>
  <c r="D61" i="17"/>
  <c r="D52" i="17"/>
  <c r="D36" i="17"/>
  <c r="D32" i="17"/>
  <c r="D20" i="17"/>
  <c r="C59" i="18"/>
  <c r="D59" i="17" s="1"/>
  <c r="C55" i="18"/>
  <c r="D55" i="17" s="1"/>
  <c r="C51" i="18"/>
  <c r="D51" i="17" s="1"/>
  <c r="C47" i="18"/>
  <c r="D47" i="17" s="1"/>
  <c r="C43" i="18"/>
  <c r="D43" i="17" s="1"/>
  <c r="C39" i="18"/>
  <c r="D39" i="17" s="1"/>
  <c r="C35" i="18"/>
  <c r="D35" i="17" s="1"/>
  <c r="C31" i="18"/>
  <c r="D31" i="17" s="1"/>
  <c r="C27" i="18"/>
  <c r="D27" i="17" s="1"/>
  <c r="C23" i="18"/>
  <c r="D23" i="17" s="1"/>
  <c r="C19" i="18"/>
  <c r="D19" i="17" s="1"/>
  <c r="C15" i="18"/>
  <c r="D15" i="17" s="1"/>
  <c r="C11" i="18"/>
  <c r="D11" i="17" s="1"/>
  <c r="C7" i="18"/>
  <c r="D7" i="17" s="1"/>
  <c r="C3" i="18"/>
  <c r="D3" i="17" s="1"/>
  <c r="B60" i="17" l="1"/>
  <c r="B59" i="17"/>
  <c r="B58" i="17"/>
  <c r="B57"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K43" i="20"/>
  <c r="K42" i="20"/>
  <c r="K41" i="20"/>
  <c r="K40" i="20"/>
  <c r="K39" i="20"/>
  <c r="K38" i="20"/>
  <c r="K37" i="20"/>
  <c r="K36" i="20"/>
  <c r="K35" i="20"/>
  <c r="K34" i="20"/>
  <c r="K33" i="20"/>
  <c r="K32" i="20"/>
  <c r="K31" i="20"/>
  <c r="K30" i="20"/>
  <c r="K29" i="20"/>
  <c r="K28" i="20"/>
  <c r="K27" i="20"/>
  <c r="K26" i="20"/>
  <c r="K25" i="20"/>
  <c r="K24" i="20"/>
  <c r="K23" i="20"/>
  <c r="K22" i="20"/>
  <c r="K21" i="20"/>
  <c r="I41" i="20"/>
  <c r="I40" i="20"/>
  <c r="I39" i="20"/>
  <c r="I38" i="20"/>
  <c r="I37" i="20"/>
  <c r="I36" i="20"/>
  <c r="I35" i="20"/>
  <c r="I34" i="20"/>
  <c r="I33" i="20"/>
  <c r="I32" i="20"/>
  <c r="I31" i="20"/>
  <c r="I30" i="20"/>
  <c r="I29" i="20"/>
  <c r="I28" i="20"/>
  <c r="I27" i="20"/>
  <c r="I26" i="20"/>
  <c r="I25" i="20"/>
  <c r="I24" i="20"/>
  <c r="I23" i="20"/>
  <c r="I22" i="20"/>
  <c r="I21" i="20"/>
  <c r="I20" i="20"/>
  <c r="B2" i="17" l="1"/>
  <c r="K20" i="20" l="1"/>
  <c r="M20" i="20" s="1"/>
  <c r="M40" i="20"/>
  <c r="M39" i="20"/>
  <c r="M38" i="20"/>
  <c r="M37" i="20"/>
  <c r="M36" i="20"/>
  <c r="M35" i="20"/>
  <c r="M34" i="20"/>
  <c r="M33" i="20"/>
  <c r="M32" i="20"/>
  <c r="M31" i="20"/>
  <c r="M30" i="20"/>
  <c r="M29" i="20"/>
  <c r="M28" i="20"/>
  <c r="M27" i="20"/>
  <c r="M26" i="20"/>
  <c r="M25" i="20"/>
  <c r="M24" i="20"/>
  <c r="M23" i="20"/>
  <c r="M22" i="20"/>
  <c r="M21" i="20"/>
  <c r="B101" i="17" l="1"/>
  <c r="B100" i="17"/>
  <c r="B99" i="17"/>
  <c r="B98" i="17"/>
  <c r="B97" i="17"/>
  <c r="B96" i="17"/>
  <c r="B95" i="17"/>
  <c r="B94" i="17"/>
  <c r="B93" i="17"/>
  <c r="B92" i="17"/>
  <c r="B91" i="17"/>
  <c r="B90" i="17"/>
  <c r="B89"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9" i="17"/>
  <c r="B8" i="17"/>
  <c r="B7" i="17"/>
  <c r="B6" i="17"/>
  <c r="B5" i="17"/>
  <c r="B4" i="17"/>
  <c r="B3"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topwatch Download" type="6" refreshedVersion="0" background="1" saveData="1">
    <textPr prompt="0" sourceFile="C:\Users\Ian\Documents\My Data\Excel\Kilmarnock Harriers\Stopwatch Test\Stopwatch Download.txt">
      <textFields>
        <textField/>
      </textFields>
    </textPr>
  </connection>
  <connection id="2" xr16:uid="{00000000-0015-0000-FFFF-FFFF01000000}" name="Stopwatch Download1"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3" xr16:uid="{00000000-0015-0000-FFFF-FFFF02000000}" name="Stopwatch Download12"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4" xr16:uid="{00000000-0015-0000-FFFF-FFFF03000000}" name="Stopwatch Download2"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5" xr16:uid="{00000000-0015-0000-FFFF-FFFF04000000}" name="Stopwatch Download3" type="6" refreshedVersion="3" background="1" saveData="1">
    <textPr prompt="0" codePage="850" firstRow="4" sourceFile="C:\Users\Ian\Documents\My Data\Excel\Kilmarnock Harriers\Stopwatch Test\Stopwatch Download.txt">
      <textFields count="4">
        <textField type="skip"/>
        <textField type="skip"/>
        <textField/>
        <textField/>
      </textFields>
    </textPr>
  </connection>
  <connection id="6" xr16:uid="{00000000-0015-0000-FFFF-FFFF05000000}" name="Stopwatch Download6"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7" xr16:uid="{00000000-0015-0000-FFFF-FFFF06000000}" name="Stopwatch Download8"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 id="8" xr16:uid="{00000000-0015-0000-FFFF-FFFF07000000}" name="Stopwatch Download9" type="6" refreshedVersion="3" deleted="1" background="1" saveData="1">
    <textPr prompt="0" codePage="850" firstRow="4" sourceFile="C:\Users\Ian\Documents\My Data\Excel\Kilmarnock Harriers\Stopwatch Test\Stopwatch Download.txt">
      <textFields count="4">
        <textField type="skip"/>
        <textField type="skip"/>
        <textField/>
        <textField/>
      </textFields>
    </textPr>
  </connection>
</connections>
</file>

<file path=xl/sharedStrings.xml><?xml version="1.0" encoding="utf-8"?>
<sst xmlns="http://schemas.openxmlformats.org/spreadsheetml/2006/main" count="101" uniqueCount="63">
  <si>
    <t>Name</t>
  </si>
  <si>
    <t>Handicap</t>
  </si>
  <si>
    <t>Projected Time</t>
  </si>
  <si>
    <t>Total Time</t>
  </si>
  <si>
    <t>Net Time</t>
  </si>
  <si>
    <t>Race Position</t>
  </si>
  <si>
    <t>Net Position</t>
  </si>
  <si>
    <t>Proj v Net</t>
  </si>
  <si>
    <t>Copy the pencilled changes onto the second copy so the Start marshal (or you) can check we have everyone by reading out the start sequence.</t>
  </si>
  <si>
    <t xml:space="preserve"> In the attached example Jim would start his watch when he sets Ronnie off and then 3min 30 secs later he would let Alanis go. The start marshal should have pre warned her to get to the line and will have told Jim next runner is at '3m 30'</t>
  </si>
  <si>
    <t>For security you might now want to save the file.</t>
  </si>
  <si>
    <t>Bar Code</t>
  </si>
  <si>
    <t>Place</t>
  </si>
  <si>
    <t>Time</t>
  </si>
  <si>
    <t xml:space="preserve">The runner then moves down the funnel to the scanner where they have their bar code read (keeping in order). The PC will be set up with the cursor in the first input cell and it just list them with every scan. If a non entrant gets into the funnel then manually leave a space as he will have been given a time </t>
  </si>
  <si>
    <t xml:space="preserve">The runners should have been briefed at the start to keep in line and have their bar code ready. </t>
  </si>
  <si>
    <t>Prepare Finish sheet by having Bar Code Column blank</t>
  </si>
  <si>
    <t>Prepare Stopwatch sheet by having columns A and B blank. Also ensure Data tab / Connections and Properties are deleted and that Get External Data is not greyed out</t>
  </si>
  <si>
    <t>While they are starting them off you add the 'entries on the night' - Name,bar code plus copy and paste Projected Time/Handicap/Total Time/Net Time to the spreaadsheet. Also if you have time delete the 'no shows'. Not totally necessary at this stage as they will not have a result but it does make matching names easier</t>
  </si>
  <si>
    <t>When using the stopwatch with the link to the pc, the timer presses button A to start the watch then button B (split)everytime someone crosses the line</t>
  </si>
  <si>
    <t xml:space="preserve">At the end of the race scan the running number in the ‘Finish’ sheet. </t>
  </si>
  <si>
    <t>Print off a couple of copies of the spreadsheet to make registartion easy. I always try and leave a decent bit of space between the lines so I can pencil in 'entries on the night'. I always match these up with someone for whom I have already worked out a handicap so it is just a copy and paste job</t>
  </si>
  <si>
    <t>Make sure all runners register so we know who is running and we can put a line through the 'no shows'. 1 Person issues the pre allocated bar codes using the printed list, the second looks after the ones who havent pre registered. They should have contacted you, so if there are a lot they should be started as 1 or 2 groups (toward the back). They also get a bar code</t>
  </si>
  <si>
    <t>As a backup keep all the bar codes in the sequeence they finished in</t>
  </si>
  <si>
    <t>Position</t>
  </si>
  <si>
    <t>Once the stopwatch has been downoaded (see instruction sheet) copy the first 2 columns from the file /documents/stopwatch_date_time to stopwatch tab. The TIMEVALUE function will round the times and these will be pulled through onto the' Finish' sheet</t>
  </si>
  <si>
    <t xml:space="preserve">Libby Henderson </t>
  </si>
  <si>
    <t xml:space="preserve">Amelika Jedsuriak </t>
  </si>
  <si>
    <t xml:space="preserve">Lily Murray </t>
  </si>
  <si>
    <t>Corin Henderson</t>
  </si>
  <si>
    <t>Caitlin Anderson</t>
  </si>
  <si>
    <t xml:space="preserve">Anna Lambert </t>
  </si>
  <si>
    <t>Sam Taylor</t>
  </si>
  <si>
    <t xml:space="preserve">Jye Wilson </t>
  </si>
  <si>
    <t xml:space="preserve">Kirsty Howe </t>
  </si>
  <si>
    <t xml:space="preserve">Joshua Baird </t>
  </si>
  <si>
    <t>Mhairi Ballantyne</t>
  </si>
  <si>
    <t>Beth Henderson</t>
  </si>
  <si>
    <t xml:space="preserve">Ruaraidh Heron </t>
  </si>
  <si>
    <t>Miley Carruthers</t>
  </si>
  <si>
    <t xml:space="preserve">Logan Forsyth </t>
  </si>
  <si>
    <t>Molly Hunter</t>
  </si>
  <si>
    <t>Liam Armstrong</t>
  </si>
  <si>
    <t xml:space="preserve">Theo Dickson </t>
  </si>
  <si>
    <t xml:space="preserve">Faye Armstrong </t>
  </si>
  <si>
    <t xml:space="preserve"> 00:10:16.600</t>
  </si>
  <si>
    <t xml:space="preserve"> 00:10:49.160</t>
  </si>
  <si>
    <t xml:space="preserve"> 00:11:02.990</t>
  </si>
  <si>
    <t xml:space="preserve"> 00:11:06.410</t>
  </si>
  <si>
    <t xml:space="preserve"> 00:11:07.900</t>
  </si>
  <si>
    <t xml:space="preserve"> 00:11:09.280</t>
  </si>
  <si>
    <t xml:space="preserve"> 00:11:14.300</t>
  </si>
  <si>
    <t xml:space="preserve"> 00:11:17.010</t>
  </si>
  <si>
    <t xml:space="preserve"> 00:11:19.430</t>
  </si>
  <si>
    <t xml:space="preserve"> 00:11:20.620</t>
  </si>
  <si>
    <t xml:space="preserve"> 00:11:26.640</t>
  </si>
  <si>
    <t xml:space="preserve"> 00:12:07.690</t>
  </si>
  <si>
    <t xml:space="preserve"> 00:12:09.860</t>
  </si>
  <si>
    <t xml:space="preserve"> 00:12:17.490</t>
  </si>
  <si>
    <t xml:space="preserve"> 00:12:18.220</t>
  </si>
  <si>
    <t xml:space="preserve"> 00:12:56.460</t>
  </si>
  <si>
    <t>Slower than projected</t>
  </si>
  <si>
    <t>Faster than projected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</si>
</sst>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8" x14ac:knownFonts="1">
    <font>
      <sz val="10"/>
      <name val="Arial"/>
    </font>
    <font>
      <sz val="11"/>
      <color theme="1"/>
      <name val="Calibri"/>
      <family val="2"/>
      <scheme val="minor"/>
    </font>
    <font>
      <b/>
      <sz val="10"/>
      <name val="Arial"/>
      <family val="2"/>
    </font>
    <font>
      <b/>
      <u/>
      <sz val="10"/>
      <name val="Arial"/>
      <family val="2"/>
    </font>
    <font>
      <sz val="10"/>
      <color indexed="8"/>
      <name val="MS Sans Serif"/>
      <family val="2"/>
    </font>
    <font>
      <sz val="10"/>
      <name val="Arial"/>
      <family val="2"/>
    </font>
    <font>
      <sz val="11"/>
      <color theme="1"/>
      <name val="Calibri"/>
      <family val="2"/>
      <scheme val="minor"/>
    </font>
    <font>
      <b/>
      <sz val="10"/>
      <color rgb="FFFF000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6" fillId="0" borderId="0"/>
    <xf numFmtId="0" fontId="4"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5" fillId="0" borderId="0"/>
    <xf numFmtId="0" fontId="1" fillId="0" borderId="0"/>
    <xf numFmtId="0" fontId="1" fillId="0" borderId="0"/>
  </cellStyleXfs>
  <cellXfs count="33">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5" fillId="0" borderId="0" xfId="0" applyFont="1" applyAlignment="1">
      <alignment wrapText="1"/>
    </xf>
    <xf numFmtId="0" fontId="5" fillId="0" borderId="0" xfId="6"/>
    <xf numFmtId="0" fontId="5" fillId="0" borderId="0" xfId="6" applyNumberFormat="1" applyFont="1" applyAlignment="1">
      <alignment vertical="center"/>
    </xf>
    <xf numFmtId="0" fontId="5" fillId="0" borderId="0" xfId="6" applyNumberFormat="1" applyAlignment="1">
      <alignment vertical="center"/>
    </xf>
    <xf numFmtId="21" fontId="5" fillId="0" borderId="0" xfId="6" applyNumberFormat="1"/>
    <xf numFmtId="0" fontId="5" fillId="0" borderId="0" xfId="6" applyFont="1"/>
    <xf numFmtId="21" fontId="0" fillId="0" borderId="0" xfId="0" applyNumberFormat="1"/>
    <xf numFmtId="0" fontId="5" fillId="0" borderId="0" xfId="0" applyFont="1" applyAlignment="1">
      <alignment horizontal="left" indent="1"/>
    </xf>
    <xf numFmtId="0" fontId="5" fillId="0" borderId="0" xfId="0" applyFont="1" applyAlignment="1"/>
    <xf numFmtId="0" fontId="5" fillId="0" borderId="0" xfId="0" applyFont="1" applyAlignment="1">
      <alignment vertical="center" wrapText="1"/>
    </xf>
    <xf numFmtId="21" fontId="2" fillId="0" borderId="0" xfId="0" applyNumberFormat="1" applyFont="1" applyAlignment="1">
      <alignment horizontal="center" vertical="center" wrapText="1"/>
    </xf>
    <xf numFmtId="0" fontId="2" fillId="0" borderId="0" xfId="0" applyFont="1" applyAlignment="1">
      <alignment horizontal="center"/>
    </xf>
    <xf numFmtId="21" fontId="2" fillId="0" borderId="0" xfId="0" applyNumberFormat="1" applyFont="1" applyAlignment="1">
      <alignment horizontal="center" vertical="center"/>
    </xf>
    <xf numFmtId="0" fontId="5" fillId="0" borderId="0" xfId="6" applyNumberFormat="1" applyFont="1" applyAlignment="1">
      <alignment horizontal="center" vertical="center"/>
    </xf>
    <xf numFmtId="0" fontId="5" fillId="0" borderId="0" xfId="6" applyNumberFormat="1" applyAlignment="1">
      <alignment horizontal="center" vertical="center"/>
    </xf>
    <xf numFmtId="0" fontId="2" fillId="2" borderId="1" xfId="6" applyNumberFormat="1" applyFont="1" applyFill="1" applyBorder="1" applyAlignment="1">
      <alignment horizontal="center" vertical="center"/>
    </xf>
    <xf numFmtId="21" fontId="5" fillId="0" borderId="0" xfId="6" applyNumberFormat="1" applyAlignment="1">
      <alignment vertical="center"/>
    </xf>
    <xf numFmtId="0" fontId="5" fillId="0" borderId="0" xfId="6" applyAlignment="1">
      <alignment vertical="center"/>
    </xf>
    <xf numFmtId="21" fontId="5" fillId="0" borderId="0" xfId="6" applyNumberFormat="1" applyFont="1"/>
    <xf numFmtId="0" fontId="5" fillId="0" borderId="0" xfId="0" applyFont="1" applyAlignment="1">
      <alignment horizontal="left" wrapText="1" indent="1"/>
    </xf>
    <xf numFmtId="0" fontId="0" fillId="0" borderId="0" xfId="0" applyNumberFormat="1"/>
    <xf numFmtId="0" fontId="5" fillId="0" borderId="0" xfId="6" applyNumberFormat="1"/>
    <xf numFmtId="21" fontId="3" fillId="0" borderId="0" xfId="0" applyNumberFormat="1" applyFont="1" applyAlignment="1">
      <alignment horizontal="center" vertical="center" wrapText="1"/>
    </xf>
    <xf numFmtId="21" fontId="2" fillId="0" borderId="0" xfId="0" applyNumberFormat="1" applyFont="1" applyAlignment="1">
      <alignment horizontal="center"/>
    </xf>
    <xf numFmtId="21" fontId="7" fillId="0" borderId="0" xfId="0" applyNumberFormat="1" applyFont="1" applyAlignment="1">
      <alignment vertical="center" wrapText="1"/>
    </xf>
    <xf numFmtId="21" fontId="2" fillId="0" borderId="0" xfId="0" applyNumberFormat="1" applyFont="1" applyAlignment="1">
      <alignment vertical="center" wrapText="1"/>
    </xf>
  </cellXfs>
  <cellStyles count="9">
    <cellStyle name="Normal" xfId="0" builtinId="0"/>
    <cellStyle name="Normal 2" xfId="1" xr:uid="{00000000-0005-0000-0000-000001000000}"/>
    <cellStyle name="Normal 2 2" xfId="8" xr:uid="{00000000-0005-0000-0000-000002000000}"/>
    <cellStyle name="Normal 3" xfId="2" xr:uid="{00000000-0005-0000-0000-000003000000}"/>
    <cellStyle name="Normal 4" xfId="3" xr:uid="{00000000-0005-0000-0000-000004000000}"/>
    <cellStyle name="Normal 5" xfId="6" xr:uid="{00000000-0005-0000-0000-000005000000}"/>
    <cellStyle name="Normal 5 2" xfId="7" xr:uid="{00000000-0005-0000-0000-000006000000}"/>
    <cellStyle name="Percent 2" xfId="4" xr:uid="{00000000-0005-0000-0000-000007000000}"/>
    <cellStyle name="Percent 3" xfId="5"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topwatch Download_15" connectionId="4" xr16:uid="{00000000-0016-0000-0400-000009000000}" autoFormatId="16" applyNumberFormats="0" applyBorderFormats="0" applyFontFormats="1" applyPatternFormats="1"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Stopwatch Download_14" connectionId="2" xr16:uid="{00000000-0016-0000-0400-000007000000}"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Stopwatch Download_7" connectionId="7" xr16:uid="{00000000-0016-0000-0400-000001000000}" autoFormatId="16"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Stopwatch Download_12" connectionId="1" xr16:uid="{00000000-0016-0000-0400-000005000000}" autoFormatId="16"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Stopwatch Download_13" connectionId="1" xr16:uid="{00000000-0016-0000-0400-000003000000}" autoFormatId="16" applyNumberFormats="0" applyBorderFormats="0" applyFontFormats="1" applyPatternFormats="1"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Stopwatch Download" connectionId="1" xr16:uid="{00000000-0016-0000-0400-000008000000}" autoFormatId="16" applyNumberFormats="0" applyBorderFormats="0" applyFontFormats="1" applyPatternFormats="1"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Stopwatch Download_8" connectionId="8" xr16:uid="{00000000-0016-0000-0400-000002000000}" autoFormatId="16" applyNumberFormats="0" applyBorderFormats="0" applyFontFormats="1" applyPatternFormats="1"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Stopwatch Download_11" connectionId="3" xr16:uid="{00000000-0016-0000-0400-000006000000}" autoFormatId="16" applyNumberFormats="0" applyBorderFormats="0" applyFontFormats="1" applyPatternFormats="1"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Stopwatch Download_6" connectionId="6" xr16:uid="{00000000-0016-0000-0400-000000000000}" autoFormatId="16" applyNumberFormats="0" applyBorderFormats="0" applyFontFormats="1" applyPatternFormats="1"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Stopwatch Download_16" connectionId="5" xr16:uid="{00000000-0016-0000-0400-000004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queryTable" Target="../queryTables/queryTable8.xml"/><Relationship Id="rId3" Type="http://schemas.openxmlformats.org/officeDocument/2006/relationships/queryTable" Target="../queryTables/queryTable3.xml"/><Relationship Id="rId7" Type="http://schemas.openxmlformats.org/officeDocument/2006/relationships/queryTable" Target="../queryTables/queryTable7.xml"/><Relationship Id="rId2" Type="http://schemas.openxmlformats.org/officeDocument/2006/relationships/queryTable" Target="../queryTables/queryTable2.xml"/><Relationship Id="rId1" Type="http://schemas.openxmlformats.org/officeDocument/2006/relationships/queryTable" Target="../queryTables/queryTable1.xml"/><Relationship Id="rId6" Type="http://schemas.openxmlformats.org/officeDocument/2006/relationships/queryTable" Target="../queryTables/queryTable6.xml"/><Relationship Id="rId5" Type="http://schemas.openxmlformats.org/officeDocument/2006/relationships/queryTable" Target="../queryTables/queryTable5.xml"/><Relationship Id="rId10" Type="http://schemas.openxmlformats.org/officeDocument/2006/relationships/queryTable" Target="../queryTables/queryTable10.xml"/><Relationship Id="rId4" Type="http://schemas.openxmlformats.org/officeDocument/2006/relationships/queryTable" Target="../queryTables/queryTable4.xml"/><Relationship Id="rId9" Type="http://schemas.openxmlformats.org/officeDocument/2006/relationships/queryTable" Target="../queryTables/queryTable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topLeftCell="A6" workbookViewId="0">
      <selection activeCell="B14" sqref="B14"/>
    </sheetView>
  </sheetViews>
  <sheetFormatPr defaultRowHeight="12.75" x14ac:dyDescent="0.2"/>
  <cols>
    <col min="1" max="1" width="9.140625" style="4"/>
    <col min="2" max="2" width="73.28515625" customWidth="1"/>
  </cols>
  <sheetData>
    <row r="1" spans="1:2" x14ac:dyDescent="0.2">
      <c r="A1" s="4">
        <v>1</v>
      </c>
      <c r="B1" s="15" t="s">
        <v>16</v>
      </c>
    </row>
    <row r="2" spans="1:2" ht="25.5" x14ac:dyDescent="0.2">
      <c r="A2" s="4">
        <v>2</v>
      </c>
      <c r="B2" s="16" t="s">
        <v>17</v>
      </c>
    </row>
    <row r="3" spans="1:2" ht="51" x14ac:dyDescent="0.2">
      <c r="A3" s="4">
        <v>3</v>
      </c>
      <c r="B3" s="7" t="s">
        <v>21</v>
      </c>
    </row>
    <row r="4" spans="1:2" ht="63.75" x14ac:dyDescent="0.2">
      <c r="A4" s="4">
        <v>4</v>
      </c>
      <c r="B4" s="7" t="s">
        <v>22</v>
      </c>
    </row>
    <row r="5" spans="1:2" ht="25.5" x14ac:dyDescent="0.2">
      <c r="A5" s="4">
        <v>5</v>
      </c>
      <c r="B5" s="7" t="s">
        <v>8</v>
      </c>
    </row>
    <row r="6" spans="1:2" ht="38.25" x14ac:dyDescent="0.2">
      <c r="A6" s="4">
        <v>6</v>
      </c>
      <c r="B6" s="7" t="s">
        <v>9</v>
      </c>
    </row>
    <row r="7" spans="1:2" ht="51" x14ac:dyDescent="0.2">
      <c r="A7" s="4">
        <v>7</v>
      </c>
      <c r="B7" s="7" t="s">
        <v>18</v>
      </c>
    </row>
    <row r="8" spans="1:2" x14ac:dyDescent="0.2">
      <c r="A8" s="4">
        <v>8</v>
      </c>
      <c r="B8" s="7" t="s">
        <v>10</v>
      </c>
    </row>
    <row r="9" spans="1:2" ht="25.5" x14ac:dyDescent="0.2">
      <c r="A9" s="4">
        <v>10</v>
      </c>
      <c r="B9" s="7" t="s">
        <v>19</v>
      </c>
    </row>
    <row r="10" spans="1:2" ht="51" x14ac:dyDescent="0.2">
      <c r="A10" s="4">
        <v>11</v>
      </c>
      <c r="B10" s="7" t="s">
        <v>14</v>
      </c>
    </row>
    <row r="11" spans="1:2" x14ac:dyDescent="0.2">
      <c r="B11" s="7" t="s">
        <v>23</v>
      </c>
    </row>
    <row r="12" spans="1:2" ht="25.5" x14ac:dyDescent="0.2">
      <c r="A12" s="4">
        <v>12</v>
      </c>
      <c r="B12" s="7" t="s">
        <v>15</v>
      </c>
    </row>
    <row r="13" spans="1:2" x14ac:dyDescent="0.2">
      <c r="A13" s="4">
        <v>15</v>
      </c>
      <c r="B13" s="14" t="s">
        <v>20</v>
      </c>
    </row>
    <row r="14" spans="1:2" ht="51" x14ac:dyDescent="0.2">
      <c r="A14" s="4">
        <v>16</v>
      </c>
      <c r="B14" s="26" t="s">
        <v>25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43"/>
  <sheetViews>
    <sheetView tabSelected="1" topLeftCell="A11" workbookViewId="0">
      <selection activeCell="O21" sqref="O21"/>
    </sheetView>
  </sheetViews>
  <sheetFormatPr defaultRowHeight="12.75" x14ac:dyDescent="0.2"/>
  <cols>
    <col min="1" max="1" width="10.42578125" style="18" customWidth="1"/>
    <col min="2" max="2" width="25.5703125" style="5" customWidth="1"/>
    <col min="3" max="3" width="2.7109375" style="18" customWidth="1"/>
    <col min="4" max="4" width="2.140625" style="18" customWidth="1"/>
    <col min="5" max="5" width="9.5703125" style="30" customWidth="1"/>
    <col min="6" max="6" width="3" style="1" customWidth="1"/>
    <col min="7" max="7" width="19.42578125" style="1" customWidth="1"/>
    <col min="8" max="8" width="2.28515625" style="1" customWidth="1"/>
    <col min="9" max="9" width="9.5703125" style="1" customWidth="1"/>
    <col min="10" max="10" width="2.28515625" style="1" customWidth="1"/>
    <col min="11" max="11" width="13.140625" style="1" customWidth="1"/>
    <col min="12" max="12" width="2.5703125" style="1" customWidth="1"/>
    <col min="13" max="13" width="12.140625" style="1" customWidth="1"/>
    <col min="14" max="14" width="2.140625" style="1" customWidth="1"/>
    <col min="15" max="15" width="9.5703125" style="1" customWidth="1"/>
    <col min="16" max="16" width="18.85546875" style="1" customWidth="1"/>
    <col min="17" max="17" width="22.140625" customWidth="1"/>
  </cols>
  <sheetData>
    <row r="1" spans="1:18" s="3" customFormat="1" ht="25.5" x14ac:dyDescent="0.2">
      <c r="A1" s="2" t="s">
        <v>11</v>
      </c>
      <c r="B1" s="2" t="s">
        <v>0</v>
      </c>
      <c r="C1" s="2"/>
      <c r="D1" s="2"/>
      <c r="E1" s="29" t="s">
        <v>2</v>
      </c>
      <c r="F1" s="2"/>
      <c r="G1" s="2" t="s">
        <v>1</v>
      </c>
      <c r="H1" s="2"/>
      <c r="I1" s="2" t="s">
        <v>5</v>
      </c>
      <c r="J1" s="2"/>
      <c r="K1" s="2" t="s">
        <v>3</v>
      </c>
      <c r="L1" s="2"/>
      <c r="M1" s="2" t="s">
        <v>4</v>
      </c>
      <c r="N1" s="2"/>
      <c r="O1" s="2" t="s">
        <v>6</v>
      </c>
      <c r="P1" s="2" t="s">
        <v>7</v>
      </c>
    </row>
    <row r="2" spans="1:18" s="3" customFormat="1" ht="29.25" customHeight="1" x14ac:dyDescent="0.2">
      <c r="A2" s="5">
        <v>14</v>
      </c>
      <c r="B2" s="5" t="s">
        <v>40</v>
      </c>
      <c r="C2" s="17"/>
      <c r="D2" s="17"/>
      <c r="E2" s="19">
        <v>7.2916666666666659E-3</v>
      </c>
      <c r="F2" s="6"/>
      <c r="G2" s="17">
        <v>3.4722222222222272E-4</v>
      </c>
      <c r="H2" s="6"/>
      <c r="I2" s="5">
        <v>1</v>
      </c>
      <c r="J2" s="6"/>
      <c r="K2" s="17">
        <v>7.1365740740740738E-3</v>
      </c>
      <c r="L2" s="6"/>
      <c r="M2" s="6">
        <v>6.7893518518518511E-3</v>
      </c>
      <c r="N2" s="5"/>
      <c r="O2" s="5"/>
      <c r="P2" s="6">
        <f>E2-M2</f>
        <v>5.0231481481481481E-4</v>
      </c>
      <c r="Q2" s="32" t="s">
        <v>62</v>
      </c>
    </row>
    <row r="3" spans="1:18" s="3" customFormat="1" ht="30" customHeight="1" x14ac:dyDescent="0.2">
      <c r="A3" s="5">
        <v>17</v>
      </c>
      <c r="B3" s="5" t="s">
        <v>41</v>
      </c>
      <c r="C3" s="17"/>
      <c r="D3" s="17"/>
      <c r="E3" s="19">
        <v>7.2916666666666659E-3</v>
      </c>
      <c r="F3" s="6"/>
      <c r="G3" s="17">
        <v>3.4722222222222272E-4</v>
      </c>
      <c r="H3" s="6"/>
      <c r="I3" s="5">
        <v>2</v>
      </c>
      <c r="J3" s="6"/>
      <c r="K3" s="17">
        <v>7.513425925925926E-3</v>
      </c>
      <c r="L3" s="6"/>
      <c r="M3" s="6">
        <v>7.1662037037037033E-3</v>
      </c>
      <c r="N3" s="5"/>
      <c r="O3" s="5"/>
      <c r="P3" s="6">
        <f t="shared" ref="P3:P17" si="0">E3-M3</f>
        <v>1.2546296296296264E-4</v>
      </c>
      <c r="Q3" s="32" t="s">
        <v>62</v>
      </c>
      <c r="R3"/>
    </row>
    <row r="4" spans="1:18" ht="30" customHeight="1" x14ac:dyDescent="0.2">
      <c r="A4" s="5">
        <v>2</v>
      </c>
      <c r="B4" s="5" t="s">
        <v>31</v>
      </c>
      <c r="C4" s="17"/>
      <c r="D4" s="17"/>
      <c r="E4" s="19">
        <v>6.5972222222222222E-3</v>
      </c>
      <c r="F4" s="6"/>
      <c r="G4" s="17">
        <v>1.0416666666666664E-3</v>
      </c>
      <c r="H4" s="6"/>
      <c r="I4" s="5">
        <v>3</v>
      </c>
      <c r="J4" s="6"/>
      <c r="K4" s="17">
        <v>7.6734953703703713E-3</v>
      </c>
      <c r="L4" s="6"/>
      <c r="M4" s="6">
        <v>6.6318287037037049E-3</v>
      </c>
      <c r="N4" s="5"/>
      <c r="O4" s="5"/>
      <c r="P4" s="6">
        <f>M4-E4</f>
        <v>3.4606481481482682E-5</v>
      </c>
      <c r="Q4" s="31" t="s">
        <v>61</v>
      </c>
      <c r="R4" s="3"/>
    </row>
    <row r="5" spans="1:18" ht="30" customHeight="1" x14ac:dyDescent="0.2">
      <c r="A5" s="5">
        <v>15</v>
      </c>
      <c r="B5" s="5" t="s">
        <v>36</v>
      </c>
      <c r="C5" s="17"/>
      <c r="D5" s="17"/>
      <c r="E5" s="19">
        <v>6.9444444444444441E-3</v>
      </c>
      <c r="F5" s="6"/>
      <c r="G5" s="17">
        <v>6.9444444444444458E-4</v>
      </c>
      <c r="H5" s="6"/>
      <c r="I5" s="5">
        <v>4</v>
      </c>
      <c r="J5" s="6"/>
      <c r="K5" s="17">
        <v>7.7130787037037046E-3</v>
      </c>
      <c r="L5" s="6"/>
      <c r="M5" s="6">
        <v>7.0186342592592601E-3</v>
      </c>
      <c r="N5" s="5"/>
      <c r="O5" s="5"/>
      <c r="P5" s="6">
        <f t="shared" ref="P5:P17" si="1">M5-E5</f>
        <v>7.4189814814815992E-5</v>
      </c>
      <c r="Q5" s="31" t="s">
        <v>61</v>
      </c>
    </row>
    <row r="6" spans="1:18" ht="30" customHeight="1" x14ac:dyDescent="0.2">
      <c r="A6" s="5">
        <v>16</v>
      </c>
      <c r="B6" s="5" t="s">
        <v>39</v>
      </c>
      <c r="C6" s="17"/>
      <c r="D6" s="17"/>
      <c r="E6" s="19">
        <v>7.2916666666666659E-3</v>
      </c>
      <c r="F6" s="6"/>
      <c r="G6" s="17">
        <v>3.4722222222222272E-4</v>
      </c>
      <c r="H6" s="6"/>
      <c r="I6" s="5">
        <v>5</v>
      </c>
      <c r="J6" s="6"/>
      <c r="K6" s="17">
        <v>7.7303240740740735E-3</v>
      </c>
      <c r="L6" s="6"/>
      <c r="M6" s="6">
        <v>7.3831018518518508E-3</v>
      </c>
      <c r="N6" s="5"/>
      <c r="O6" s="5"/>
      <c r="P6" s="6">
        <f t="shared" si="1"/>
        <v>9.1435185185184849E-5</v>
      </c>
      <c r="Q6" s="31" t="s">
        <v>61</v>
      </c>
    </row>
    <row r="7" spans="1:18" ht="30" customHeight="1" x14ac:dyDescent="0.2">
      <c r="A7" s="5">
        <v>5</v>
      </c>
      <c r="B7" s="5" t="s">
        <v>29</v>
      </c>
      <c r="C7" s="17"/>
      <c r="D7" s="17"/>
      <c r="E7" s="19">
        <v>6.4236111111111117E-3</v>
      </c>
      <c r="F7" s="6"/>
      <c r="G7" s="17">
        <v>1.2152777777777769E-3</v>
      </c>
      <c r="H7" s="6"/>
      <c r="I7" s="5">
        <v>6</v>
      </c>
      <c r="J7" s="6"/>
      <c r="K7" s="17">
        <v>7.7462962962962963E-3</v>
      </c>
      <c r="L7" s="6"/>
      <c r="M7" s="6">
        <v>6.5310185185185193E-3</v>
      </c>
      <c r="N7" s="5"/>
      <c r="O7" s="5"/>
      <c r="P7" s="6">
        <f t="shared" si="1"/>
        <v>1.0740740740740762E-4</v>
      </c>
      <c r="Q7" s="31" t="s">
        <v>61</v>
      </c>
    </row>
    <row r="8" spans="1:18" ht="30" customHeight="1" x14ac:dyDescent="0.2">
      <c r="A8" s="5">
        <v>18</v>
      </c>
      <c r="B8" s="5" t="s">
        <v>38</v>
      </c>
      <c r="C8" s="17"/>
      <c r="D8" s="17"/>
      <c r="E8" s="19">
        <v>6.9444444444444441E-3</v>
      </c>
      <c r="F8" s="6"/>
      <c r="G8" s="17">
        <v>6.9444444444444458E-4</v>
      </c>
      <c r="H8" s="6"/>
      <c r="I8" s="5">
        <v>7</v>
      </c>
      <c r="J8" s="6"/>
      <c r="K8" s="17">
        <v>7.804398148148148E-3</v>
      </c>
      <c r="L8" s="6"/>
      <c r="M8" s="6">
        <v>7.1099537037037034E-3</v>
      </c>
      <c r="N8" s="5"/>
      <c r="O8" s="5"/>
      <c r="P8" s="6">
        <f t="shared" si="1"/>
        <v>1.6550925925925934E-4</v>
      </c>
      <c r="Q8" s="31" t="s">
        <v>61</v>
      </c>
    </row>
    <row r="9" spans="1:18" ht="30" customHeight="1" x14ac:dyDescent="0.2">
      <c r="A9" s="5">
        <v>10</v>
      </c>
      <c r="B9" s="5" t="s">
        <v>34</v>
      </c>
      <c r="C9" s="17"/>
      <c r="D9" s="17"/>
      <c r="E9" s="19">
        <v>6.5972222222222222E-3</v>
      </c>
      <c r="F9" s="6"/>
      <c r="G9" s="17">
        <v>1.0416666666666664E-3</v>
      </c>
      <c r="H9" s="6"/>
      <c r="I9" s="5">
        <v>8</v>
      </c>
      <c r="J9" s="6"/>
      <c r="K9" s="17">
        <v>7.8357638888888886E-3</v>
      </c>
      <c r="L9" s="6"/>
      <c r="M9" s="6">
        <v>6.7940972222222222E-3</v>
      </c>
      <c r="N9" s="5"/>
      <c r="O9" s="5"/>
      <c r="P9" s="6">
        <f t="shared" si="1"/>
        <v>1.96875E-4</v>
      </c>
      <c r="Q9" s="31" t="s">
        <v>61</v>
      </c>
    </row>
    <row r="10" spans="1:18" ht="30" customHeight="1" x14ac:dyDescent="0.2">
      <c r="A10" s="5">
        <v>9</v>
      </c>
      <c r="B10" s="5" t="s">
        <v>33</v>
      </c>
      <c r="C10" s="17"/>
      <c r="D10" s="17"/>
      <c r="E10" s="19">
        <v>6.5972222222222222E-3</v>
      </c>
      <c r="F10" s="6"/>
      <c r="G10" s="17">
        <v>1.0416666666666664E-3</v>
      </c>
      <c r="H10" s="6"/>
      <c r="I10" s="5">
        <v>9</v>
      </c>
      <c r="J10" s="6"/>
      <c r="K10" s="17">
        <v>7.8637731481481475E-3</v>
      </c>
      <c r="L10" s="6"/>
      <c r="M10" s="6">
        <v>6.8221064814814811E-3</v>
      </c>
      <c r="N10" s="5"/>
      <c r="O10" s="5"/>
      <c r="P10" s="6">
        <f t="shared" si="1"/>
        <v>2.2488425925925887E-4</v>
      </c>
      <c r="Q10" s="31" t="s">
        <v>61</v>
      </c>
    </row>
    <row r="11" spans="1:18" ht="30" customHeight="1" x14ac:dyDescent="0.2">
      <c r="A11" s="5">
        <v>3</v>
      </c>
      <c r="B11" s="5" t="s">
        <v>37</v>
      </c>
      <c r="C11" s="17"/>
      <c r="D11" s="17"/>
      <c r="E11" s="19">
        <v>6.9444444444444441E-3</v>
      </c>
      <c r="F11" s="6"/>
      <c r="G11" s="17">
        <v>6.9444444444444458E-4</v>
      </c>
      <c r="H11" s="6"/>
      <c r="I11" s="5">
        <v>10</v>
      </c>
      <c r="J11" s="6"/>
      <c r="K11" s="17">
        <v>7.8775462962962974E-3</v>
      </c>
      <c r="L11" s="6"/>
      <c r="M11" s="6">
        <v>7.1831018518518528E-3</v>
      </c>
      <c r="N11" s="5"/>
      <c r="O11" s="5"/>
      <c r="P11" s="6">
        <f t="shared" si="1"/>
        <v>2.3865740740740878E-4</v>
      </c>
      <c r="Q11" s="31" t="s">
        <v>61</v>
      </c>
    </row>
    <row r="12" spans="1:18" ht="30" customHeight="1" x14ac:dyDescent="0.2">
      <c r="A12" s="5">
        <v>12</v>
      </c>
      <c r="B12" s="5" t="s">
        <v>26</v>
      </c>
      <c r="C12" s="17"/>
      <c r="D12" s="17"/>
      <c r="E12" s="19">
        <v>6.2499999999999995E-3</v>
      </c>
      <c r="F12" s="6"/>
      <c r="G12" s="17">
        <v>1.3888888888888892E-3</v>
      </c>
      <c r="H12" s="6"/>
      <c r="I12" s="5">
        <v>11</v>
      </c>
      <c r="J12" s="6"/>
      <c r="K12" s="17">
        <v>7.9472222222222218E-3</v>
      </c>
      <c r="L12" s="6"/>
      <c r="M12" s="6">
        <v>6.5583333333333327E-3</v>
      </c>
      <c r="N12" s="5"/>
      <c r="O12" s="5"/>
      <c r="P12" s="6">
        <f t="shared" si="1"/>
        <v>3.083333333333332E-4</v>
      </c>
      <c r="Q12" s="31" t="s">
        <v>61</v>
      </c>
    </row>
    <row r="13" spans="1:18" ht="30" customHeight="1" x14ac:dyDescent="0.2">
      <c r="A13" s="5">
        <v>1</v>
      </c>
      <c r="B13" s="5" t="s">
        <v>27</v>
      </c>
      <c r="C13" s="17"/>
      <c r="D13" s="17"/>
      <c r="E13" s="19">
        <v>6.4236111111111117E-3</v>
      </c>
      <c r="F13" s="6"/>
      <c r="G13" s="17">
        <v>1.2152777777777769E-3</v>
      </c>
      <c r="H13" s="6"/>
      <c r="I13" s="5">
        <v>12</v>
      </c>
      <c r="J13" s="6"/>
      <c r="K13" s="17">
        <v>8.4223379629629631E-3</v>
      </c>
      <c r="L13" s="6"/>
      <c r="M13" s="6">
        <v>7.2070601851851861E-3</v>
      </c>
      <c r="N13" s="5"/>
      <c r="O13" s="5"/>
      <c r="P13" s="6">
        <f t="shared" si="1"/>
        <v>7.8344907407407443E-4</v>
      </c>
      <c r="Q13" s="31" t="s">
        <v>61</v>
      </c>
    </row>
    <row r="14" spans="1:18" ht="30" customHeight="1" x14ac:dyDescent="0.2">
      <c r="A14" s="5">
        <v>8</v>
      </c>
      <c r="B14" s="5" t="s">
        <v>35</v>
      </c>
      <c r="C14" s="17"/>
      <c r="D14" s="17"/>
      <c r="E14" s="19">
        <v>6.9444444444444441E-3</v>
      </c>
      <c r="F14" s="6"/>
      <c r="G14" s="17">
        <v>6.9444444444444458E-4</v>
      </c>
      <c r="H14" s="6"/>
      <c r="I14" s="5">
        <v>13</v>
      </c>
      <c r="J14" s="6"/>
      <c r="K14" s="17">
        <v>8.4474537037037035E-3</v>
      </c>
      <c r="L14" s="6"/>
      <c r="M14" s="6">
        <v>7.753009259259259E-3</v>
      </c>
      <c r="N14" s="5"/>
      <c r="O14" s="5"/>
      <c r="P14" s="6">
        <f t="shared" si="1"/>
        <v>8.0856481481481491E-4</v>
      </c>
      <c r="Q14" s="31" t="s">
        <v>61</v>
      </c>
    </row>
    <row r="15" spans="1:18" ht="30" customHeight="1" x14ac:dyDescent="0.2">
      <c r="A15" s="5">
        <v>4</v>
      </c>
      <c r="B15" s="5" t="s">
        <v>30</v>
      </c>
      <c r="C15" s="17"/>
      <c r="D15" s="17"/>
      <c r="E15" s="19">
        <v>6.5972222222222222E-3</v>
      </c>
      <c r="F15" s="6"/>
      <c r="G15" s="17">
        <v>1.0416666666666664E-3</v>
      </c>
      <c r="H15" s="6"/>
      <c r="I15" s="5">
        <v>14</v>
      </c>
      <c r="J15" s="6"/>
      <c r="K15" s="17">
        <v>8.5357638888888879E-3</v>
      </c>
      <c r="L15" s="6"/>
      <c r="M15" s="6">
        <v>7.4940972222222214E-3</v>
      </c>
      <c r="N15" s="5"/>
      <c r="O15" s="5"/>
      <c r="P15" s="6">
        <f t="shared" si="1"/>
        <v>8.9687499999999924E-4</v>
      </c>
      <c r="Q15" s="31" t="s">
        <v>61</v>
      </c>
    </row>
    <row r="16" spans="1:18" ht="30" customHeight="1" x14ac:dyDescent="0.2">
      <c r="A16" s="5">
        <v>11</v>
      </c>
      <c r="B16" s="5" t="s">
        <v>42</v>
      </c>
      <c r="C16" s="17"/>
      <c r="D16" s="17"/>
      <c r="E16" s="19">
        <v>7.2916666666666659E-3</v>
      </c>
      <c r="F16" s="6"/>
      <c r="G16" s="17">
        <v>3.4722222222222272E-4</v>
      </c>
      <c r="H16" s="6"/>
      <c r="I16" s="5">
        <v>15</v>
      </c>
      <c r="J16" s="6"/>
      <c r="K16" s="17">
        <v>8.5442129629629635E-3</v>
      </c>
      <c r="L16" s="6"/>
      <c r="M16" s="6">
        <v>8.1969907407407408E-3</v>
      </c>
      <c r="N16" s="5"/>
      <c r="O16" s="5"/>
      <c r="P16" s="6">
        <f t="shared" si="1"/>
        <v>9.0532407407407488E-4</v>
      </c>
      <c r="Q16" s="31" t="s">
        <v>61</v>
      </c>
    </row>
    <row r="17" spans="1:17" ht="30" customHeight="1" x14ac:dyDescent="0.2">
      <c r="A17" s="5">
        <v>6</v>
      </c>
      <c r="B17" s="5" t="s">
        <v>44</v>
      </c>
      <c r="C17" s="17"/>
      <c r="D17" s="17"/>
      <c r="E17" s="19">
        <v>7.6388888888888886E-3</v>
      </c>
      <c r="F17" s="6"/>
      <c r="G17" s="17">
        <v>0</v>
      </c>
      <c r="H17" s="6"/>
      <c r="I17" s="5">
        <v>16</v>
      </c>
      <c r="J17" s="6"/>
      <c r="K17" s="17">
        <v>8.9868055555555552E-3</v>
      </c>
      <c r="L17" s="6"/>
      <c r="M17" s="6">
        <v>8.9868055555555552E-3</v>
      </c>
      <c r="N17" s="5"/>
      <c r="O17" s="5"/>
      <c r="P17" s="6">
        <f t="shared" si="1"/>
        <v>1.3479166666666665E-3</v>
      </c>
      <c r="Q17" s="31" t="s">
        <v>61</v>
      </c>
    </row>
    <row r="18" spans="1:17" ht="30" customHeight="1" x14ac:dyDescent="0.2">
      <c r="A18" s="5">
        <v>13</v>
      </c>
      <c r="B18" s="5" t="s">
        <v>28</v>
      </c>
      <c r="C18" s="17"/>
      <c r="D18" s="17"/>
      <c r="E18" s="19">
        <v>6.4236111111111117E-3</v>
      </c>
      <c r="F18" s="6"/>
      <c r="G18" s="17">
        <v>1.2152777777777769E-3</v>
      </c>
      <c r="H18" s="6"/>
      <c r="I18" s="5" t="e">
        <v>#N/A</v>
      </c>
      <c r="J18" s="6"/>
      <c r="K18" s="17" t="e">
        <v>#N/A</v>
      </c>
      <c r="L18" s="6"/>
      <c r="M18" s="6" t="e">
        <v>#N/A</v>
      </c>
      <c r="N18" s="5"/>
      <c r="O18" s="5"/>
      <c r="P18" s="6" t="e">
        <v>#N/A</v>
      </c>
      <c r="Q18" s="13"/>
    </row>
    <row r="19" spans="1:17" ht="30" customHeight="1" x14ac:dyDescent="0.2">
      <c r="A19" s="5">
        <v>19</v>
      </c>
      <c r="B19" s="5" t="s">
        <v>32</v>
      </c>
      <c r="C19" s="17"/>
      <c r="D19" s="17"/>
      <c r="E19" s="19">
        <v>6.5972222222222222E-3</v>
      </c>
      <c r="F19" s="6"/>
      <c r="G19" s="17">
        <v>1.0416666666666664E-3</v>
      </c>
      <c r="H19" s="6"/>
      <c r="I19" s="5" t="e">
        <v>#N/A</v>
      </c>
      <c r="J19" s="6"/>
      <c r="K19" s="17" t="e">
        <v>#N/A</v>
      </c>
      <c r="L19" s="6"/>
      <c r="M19" s="6" t="e">
        <v>#N/A</v>
      </c>
      <c r="N19" s="5"/>
      <c r="O19" s="5"/>
      <c r="P19" s="6" t="e">
        <v>#N/A</v>
      </c>
      <c r="Q19" s="13"/>
    </row>
    <row r="20" spans="1:17" ht="30" customHeight="1" x14ac:dyDescent="0.2">
      <c r="A20" s="5">
        <v>20</v>
      </c>
      <c r="B20" s="5" t="s">
        <v>43</v>
      </c>
      <c r="C20" s="17"/>
      <c r="D20" s="17"/>
      <c r="E20" s="19">
        <v>7.6388888888888886E-3</v>
      </c>
      <c r="F20" s="6"/>
      <c r="G20" s="17">
        <f t="shared" ref="G2:G20" si="2">$E$20-E20</f>
        <v>0</v>
      </c>
      <c r="H20" s="6"/>
      <c r="I20" s="5" t="e">
        <f>VLOOKUP(A20,Finish!$A$1:$C$100,3,FALSE)</f>
        <v>#N/A</v>
      </c>
      <c r="J20" s="6"/>
      <c r="K20" s="17" t="e">
        <f>VLOOKUP(A20,Finish!A$1:$D$100,4,FALSE)</f>
        <v>#N/A</v>
      </c>
      <c r="L20" s="6"/>
      <c r="M20" s="6" t="e">
        <f t="shared" ref="M2:M40" si="3">K20-G20</f>
        <v>#N/A</v>
      </c>
      <c r="N20" s="5"/>
      <c r="O20" s="5"/>
      <c r="P20" s="6"/>
      <c r="Q20" s="13"/>
    </row>
    <row r="21" spans="1:17" x14ac:dyDescent="0.2">
      <c r="I21" s="5" t="e">
        <f>VLOOKUP(A21,Finish!$A$1:$C$100,3,FALSE)</f>
        <v>#N/A</v>
      </c>
      <c r="K21" s="17" t="e">
        <f>VLOOKUP(A21,Finish!A$1:$D$100,4,FALSE)</f>
        <v>#N/A</v>
      </c>
      <c r="M21" s="6" t="e">
        <f t="shared" si="3"/>
        <v>#N/A</v>
      </c>
    </row>
    <row r="22" spans="1:17" x14ac:dyDescent="0.2">
      <c r="I22" s="5" t="e">
        <f>VLOOKUP(A22,Finish!$A$1:$C$100,3,FALSE)</f>
        <v>#N/A</v>
      </c>
      <c r="K22" s="17" t="e">
        <f>VLOOKUP(A22,Finish!A$1:$D$100,4,FALSE)</f>
        <v>#N/A</v>
      </c>
      <c r="M22" s="6" t="e">
        <f t="shared" si="3"/>
        <v>#N/A</v>
      </c>
    </row>
    <row r="23" spans="1:17" x14ac:dyDescent="0.2">
      <c r="I23" s="5" t="e">
        <f>VLOOKUP(A23,Finish!$A$1:$C$100,3,FALSE)</f>
        <v>#N/A</v>
      </c>
      <c r="K23" s="17" t="e">
        <f>VLOOKUP(A23,Finish!A$1:$D$100,4,FALSE)</f>
        <v>#N/A</v>
      </c>
      <c r="M23" s="6" t="e">
        <f t="shared" si="3"/>
        <v>#N/A</v>
      </c>
    </row>
    <row r="24" spans="1:17" x14ac:dyDescent="0.2">
      <c r="I24" s="5" t="e">
        <f>VLOOKUP(A24,Finish!$A$1:$C$100,3,FALSE)</f>
        <v>#N/A</v>
      </c>
      <c r="K24" s="17" t="e">
        <f>VLOOKUP(A24,Finish!A$1:$D$100,4,FALSE)</f>
        <v>#N/A</v>
      </c>
      <c r="M24" s="6" t="e">
        <f t="shared" si="3"/>
        <v>#N/A</v>
      </c>
    </row>
    <row r="25" spans="1:17" x14ac:dyDescent="0.2">
      <c r="I25" s="5" t="e">
        <f>VLOOKUP(A25,Finish!$A$1:$C$100,3,FALSE)</f>
        <v>#N/A</v>
      </c>
      <c r="K25" s="17" t="e">
        <f>VLOOKUP(A25,Finish!A$1:$D$100,4,FALSE)</f>
        <v>#N/A</v>
      </c>
      <c r="M25" s="6" t="e">
        <f t="shared" si="3"/>
        <v>#N/A</v>
      </c>
    </row>
    <row r="26" spans="1:17" x14ac:dyDescent="0.2">
      <c r="I26" s="5" t="e">
        <f>VLOOKUP(A26,Finish!$A$1:$C$100,3,FALSE)</f>
        <v>#N/A</v>
      </c>
      <c r="K26" s="17" t="e">
        <f>VLOOKUP(A26,Finish!A$1:$D$100,4,FALSE)</f>
        <v>#N/A</v>
      </c>
      <c r="M26" s="6" t="e">
        <f t="shared" si="3"/>
        <v>#N/A</v>
      </c>
    </row>
    <row r="27" spans="1:17" x14ac:dyDescent="0.2">
      <c r="I27" s="5" t="e">
        <f>VLOOKUP(A27,Finish!$A$1:$C$100,3,FALSE)</f>
        <v>#N/A</v>
      </c>
      <c r="K27" s="17" t="e">
        <f>VLOOKUP(A27,Finish!A$1:$D$100,4,FALSE)</f>
        <v>#N/A</v>
      </c>
      <c r="M27" s="6" t="e">
        <f t="shared" si="3"/>
        <v>#N/A</v>
      </c>
    </row>
    <row r="28" spans="1:17" x14ac:dyDescent="0.2">
      <c r="I28" s="5" t="e">
        <f>VLOOKUP(A28,Finish!$A$1:$C$100,3,FALSE)</f>
        <v>#N/A</v>
      </c>
      <c r="K28" s="17" t="e">
        <f>VLOOKUP(A28,Finish!A$1:$D$100,4,FALSE)</f>
        <v>#N/A</v>
      </c>
      <c r="M28" s="6" t="e">
        <f t="shared" si="3"/>
        <v>#N/A</v>
      </c>
    </row>
    <row r="29" spans="1:17" x14ac:dyDescent="0.2">
      <c r="I29" s="5" t="e">
        <f>VLOOKUP(A29,Finish!$A$1:$C$100,3,FALSE)</f>
        <v>#N/A</v>
      </c>
      <c r="K29" s="17" t="e">
        <f>VLOOKUP(A29,Finish!A$1:$D$100,4,FALSE)</f>
        <v>#N/A</v>
      </c>
      <c r="M29" s="6" t="e">
        <f t="shared" si="3"/>
        <v>#N/A</v>
      </c>
    </row>
    <row r="30" spans="1:17" x14ac:dyDescent="0.2">
      <c r="I30" s="5" t="e">
        <f>VLOOKUP(A30,Finish!$A$1:$C$100,3,FALSE)</f>
        <v>#N/A</v>
      </c>
      <c r="K30" s="17" t="e">
        <f>VLOOKUP(A30,Finish!A$1:$D$100,4,FALSE)</f>
        <v>#N/A</v>
      </c>
      <c r="M30" s="6" t="e">
        <f t="shared" si="3"/>
        <v>#N/A</v>
      </c>
    </row>
    <row r="31" spans="1:17" x14ac:dyDescent="0.2">
      <c r="I31" s="5" t="e">
        <f>VLOOKUP(A31,Finish!$A$1:$C$100,3,FALSE)</f>
        <v>#N/A</v>
      </c>
      <c r="K31" s="17" t="e">
        <f>VLOOKUP(A31,Finish!A$1:$D$100,4,FALSE)</f>
        <v>#N/A</v>
      </c>
      <c r="M31" s="6" t="e">
        <f t="shared" si="3"/>
        <v>#N/A</v>
      </c>
    </row>
    <row r="32" spans="1:17" x14ac:dyDescent="0.2">
      <c r="I32" s="5" t="e">
        <f>VLOOKUP(A32,Finish!$A$1:$C$100,3,FALSE)</f>
        <v>#N/A</v>
      </c>
      <c r="K32" s="17" t="e">
        <f>VLOOKUP(A32,Finish!A$1:$D$100,4,FALSE)</f>
        <v>#N/A</v>
      </c>
      <c r="M32" s="6" t="e">
        <f t="shared" si="3"/>
        <v>#N/A</v>
      </c>
    </row>
    <row r="33" spans="9:13" x14ac:dyDescent="0.2">
      <c r="I33" s="5" t="e">
        <f>VLOOKUP(A33,Finish!$A$1:$C$100,3,FALSE)</f>
        <v>#N/A</v>
      </c>
      <c r="K33" s="17" t="e">
        <f>VLOOKUP(A33,Finish!A$1:$D$100,4,FALSE)</f>
        <v>#N/A</v>
      </c>
      <c r="M33" s="6" t="e">
        <f t="shared" si="3"/>
        <v>#N/A</v>
      </c>
    </row>
    <row r="34" spans="9:13" x14ac:dyDescent="0.2">
      <c r="I34" s="5" t="e">
        <f>VLOOKUP(A34,Finish!$A$1:$C$100,3,FALSE)</f>
        <v>#N/A</v>
      </c>
      <c r="K34" s="17" t="e">
        <f>VLOOKUP(A34,Finish!A$1:$D$100,4,FALSE)</f>
        <v>#N/A</v>
      </c>
      <c r="M34" s="6" t="e">
        <f t="shared" si="3"/>
        <v>#N/A</v>
      </c>
    </row>
    <row r="35" spans="9:13" x14ac:dyDescent="0.2">
      <c r="I35" s="5" t="e">
        <f>VLOOKUP(A35,Finish!$A$1:$C$100,3,FALSE)</f>
        <v>#N/A</v>
      </c>
      <c r="K35" s="17" t="e">
        <f>VLOOKUP(A35,Finish!A$1:$D$100,4,FALSE)</f>
        <v>#N/A</v>
      </c>
      <c r="M35" s="6" t="e">
        <f t="shared" si="3"/>
        <v>#N/A</v>
      </c>
    </row>
    <row r="36" spans="9:13" x14ac:dyDescent="0.2">
      <c r="I36" s="5" t="e">
        <f>VLOOKUP(A36,Finish!$A$1:$C$100,3,FALSE)</f>
        <v>#N/A</v>
      </c>
      <c r="K36" s="17" t="e">
        <f>VLOOKUP(A36,Finish!A$1:$D$100,4,FALSE)</f>
        <v>#N/A</v>
      </c>
      <c r="M36" s="6" t="e">
        <f t="shared" si="3"/>
        <v>#N/A</v>
      </c>
    </row>
    <row r="37" spans="9:13" x14ac:dyDescent="0.2">
      <c r="I37" s="5" t="e">
        <f>VLOOKUP(A37,Finish!$A$1:$C$100,3,FALSE)</f>
        <v>#N/A</v>
      </c>
      <c r="K37" s="17" t="e">
        <f>VLOOKUP(A37,Finish!A$1:$D$100,4,FALSE)</f>
        <v>#N/A</v>
      </c>
      <c r="M37" s="6" t="e">
        <f t="shared" si="3"/>
        <v>#N/A</v>
      </c>
    </row>
    <row r="38" spans="9:13" x14ac:dyDescent="0.2">
      <c r="I38" s="5" t="e">
        <f>VLOOKUP(A38,Finish!$A$1:$C$100,3,FALSE)</f>
        <v>#N/A</v>
      </c>
      <c r="K38" s="17" t="e">
        <f>VLOOKUP(A38,Finish!A$1:$D$100,4,FALSE)</f>
        <v>#N/A</v>
      </c>
      <c r="M38" s="6" t="e">
        <f t="shared" si="3"/>
        <v>#N/A</v>
      </c>
    </row>
    <row r="39" spans="9:13" x14ac:dyDescent="0.2">
      <c r="I39" s="5" t="e">
        <f>VLOOKUP(A39,Finish!$A$1:$C$100,3,FALSE)</f>
        <v>#N/A</v>
      </c>
      <c r="K39" s="17" t="e">
        <f>VLOOKUP(A39,Finish!A$1:$D$100,4,FALSE)</f>
        <v>#N/A</v>
      </c>
      <c r="M39" s="6" t="e">
        <f t="shared" si="3"/>
        <v>#N/A</v>
      </c>
    </row>
    <row r="40" spans="9:13" x14ac:dyDescent="0.2">
      <c r="I40" s="5" t="e">
        <f>VLOOKUP(A40,Finish!$A$1:$C$100,3,FALSE)</f>
        <v>#N/A</v>
      </c>
      <c r="K40" s="17" t="e">
        <f>VLOOKUP(A40,Finish!A$1:$D$100,4,FALSE)</f>
        <v>#N/A</v>
      </c>
      <c r="M40" s="6" t="e">
        <f t="shared" si="3"/>
        <v>#N/A</v>
      </c>
    </row>
    <row r="41" spans="9:13" x14ac:dyDescent="0.2">
      <c r="I41" s="5" t="e">
        <f>VLOOKUP(A41,Finish!$A$1:$C$100,3,FALSE)</f>
        <v>#N/A</v>
      </c>
      <c r="K41" s="17" t="e">
        <f>VLOOKUP(A41,Finish!A$1:$D$100,4,FALSE)</f>
        <v>#N/A</v>
      </c>
    </row>
    <row r="42" spans="9:13" x14ac:dyDescent="0.2">
      <c r="K42" s="17" t="e">
        <f>VLOOKUP(A42,Finish!A$1:$D$100,4,FALSE)</f>
        <v>#N/A</v>
      </c>
    </row>
    <row r="43" spans="9:13" x14ac:dyDescent="0.2">
      <c r="K43" s="17" t="e">
        <f>VLOOKUP(A43,Finish!A$1:$D$100,4,FALSE)</f>
        <v>#N/A</v>
      </c>
    </row>
  </sheetData>
  <sortState ref="A2:P19">
    <sortCondition ref="I2:I19"/>
    <sortCondition ref="A2:A19"/>
  </sortState>
  <dataValidations count="1">
    <dataValidation type="custom" allowBlank="1" showInputMessage="1" showErrorMessage="1" error="Duplicate number" sqref="A8 A16 A10 A12 A14 A18 A20" xr:uid="{00000000-0002-0000-0200-000000000000}">
      <formula1>COUNTIF($A$1:$A$20,A8)=1</formula1>
    </dataValidation>
  </dataValidations>
  <pageMargins left="0.15748031496062992" right="0.15748031496062992" top="0.19685039370078741" bottom="0.19685039370078741" header="0.51181102362204722" footer="0.51181102362204722"/>
  <pageSetup paperSize="9" fitToHeight="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01"/>
  <sheetViews>
    <sheetView topLeftCell="A3" workbookViewId="0">
      <selection activeCell="A18" sqref="A18"/>
    </sheetView>
  </sheetViews>
  <sheetFormatPr defaultRowHeight="12.75" x14ac:dyDescent="0.2"/>
  <cols>
    <col min="1" max="1" width="9.140625" style="21"/>
    <col min="2" max="2" width="18.5703125" style="10" customWidth="1"/>
    <col min="3" max="3" width="9.140625" style="10"/>
    <col min="4" max="4" width="9.140625" style="24"/>
    <col min="5" max="16384" width="9.140625" style="8"/>
  </cols>
  <sheetData>
    <row r="1" spans="1:4" ht="20.100000000000001" customHeight="1" x14ac:dyDescent="0.2">
      <c r="A1" s="22" t="s">
        <v>11</v>
      </c>
      <c r="B1" s="22" t="s">
        <v>0</v>
      </c>
      <c r="C1" s="22" t="s">
        <v>12</v>
      </c>
      <c r="D1" s="22" t="s">
        <v>13</v>
      </c>
    </row>
    <row r="2" spans="1:4" ht="20.100000000000001" customHeight="1" x14ac:dyDescent="0.2">
      <c r="A2" s="5">
        <v>14</v>
      </c>
      <c r="B2" s="9" t="e">
        <f>VLOOKUP(A2,'Christmas Handicap'!$A$3:$B$31,2,FALSE)</f>
        <v>#N/A</v>
      </c>
      <c r="C2" s="21">
        <v>1</v>
      </c>
      <c r="D2" s="23">
        <f>Stopwatch!C2</f>
        <v>7.1365740740740738E-3</v>
      </c>
    </row>
    <row r="3" spans="1:4" ht="20.100000000000001" customHeight="1" x14ac:dyDescent="0.2">
      <c r="A3" s="5">
        <v>17</v>
      </c>
      <c r="B3" s="9" t="str">
        <f>VLOOKUP(A3,'Christmas Handicap'!$A$1:$B$31,2,FALSE)</f>
        <v>Molly Hunter</v>
      </c>
      <c r="C3" s="21">
        <v>2</v>
      </c>
      <c r="D3" s="23">
        <f>Stopwatch!C3</f>
        <v>7.513425925925926E-3</v>
      </c>
    </row>
    <row r="4" spans="1:4" ht="20.100000000000001" customHeight="1" x14ac:dyDescent="0.2">
      <c r="A4" s="5">
        <v>2</v>
      </c>
      <c r="B4" s="9" t="str">
        <f>VLOOKUP(A4,'Christmas Handicap'!$A$1:$B$31,2,FALSE)</f>
        <v xml:space="preserve">Anna Lambert </v>
      </c>
      <c r="C4" s="21">
        <v>3</v>
      </c>
      <c r="D4" s="23">
        <f>Stopwatch!C4</f>
        <v>7.6734953703703713E-3</v>
      </c>
    </row>
    <row r="5" spans="1:4" ht="20.100000000000001" customHeight="1" x14ac:dyDescent="0.2">
      <c r="A5" s="5">
        <v>15</v>
      </c>
      <c r="B5" s="9" t="str">
        <f>VLOOKUP(A5,'Christmas Handicap'!$A$1:$B$31,2,FALSE)</f>
        <v>Mhairi Ballantyne</v>
      </c>
      <c r="C5" s="21">
        <v>4</v>
      </c>
      <c r="D5" s="23">
        <f>Stopwatch!C5</f>
        <v>7.7130787037037046E-3</v>
      </c>
    </row>
    <row r="6" spans="1:4" ht="20.100000000000001" customHeight="1" x14ac:dyDescent="0.2">
      <c r="A6" s="5">
        <v>16</v>
      </c>
      <c r="B6" s="9" t="str">
        <f>VLOOKUP(A6,'Christmas Handicap'!$A$1:$B$31,2,FALSE)</f>
        <v>Miley Carruthers</v>
      </c>
      <c r="C6" s="21">
        <v>5</v>
      </c>
      <c r="D6" s="23">
        <f>Stopwatch!C6</f>
        <v>7.7303240740740735E-3</v>
      </c>
    </row>
    <row r="7" spans="1:4" ht="20.100000000000001" customHeight="1" x14ac:dyDescent="0.2">
      <c r="A7" s="5">
        <v>5</v>
      </c>
      <c r="B7" s="9" t="str">
        <f>VLOOKUP(A7,'Christmas Handicap'!$A$1:$B$31,2,FALSE)</f>
        <v>Corin Henderson</v>
      </c>
      <c r="C7" s="21">
        <v>6</v>
      </c>
      <c r="D7" s="23">
        <f>Stopwatch!C7</f>
        <v>7.7462962962962963E-3</v>
      </c>
    </row>
    <row r="8" spans="1:4" ht="20.100000000000001" customHeight="1" x14ac:dyDescent="0.2">
      <c r="A8" s="5">
        <v>18</v>
      </c>
      <c r="B8" s="9" t="str">
        <f>VLOOKUP(A8,'Christmas Handicap'!$A$1:$B$31,2,FALSE)</f>
        <v xml:space="preserve">Ruaraidh Heron </v>
      </c>
      <c r="C8" s="21">
        <v>7</v>
      </c>
      <c r="D8" s="23">
        <f>Stopwatch!C8</f>
        <v>7.804398148148148E-3</v>
      </c>
    </row>
    <row r="9" spans="1:4" ht="20.100000000000001" customHeight="1" x14ac:dyDescent="0.2">
      <c r="A9" s="5">
        <v>10</v>
      </c>
      <c r="B9" s="9" t="str">
        <f>VLOOKUP(A9,'Christmas Handicap'!$A$1:$B$31,2,FALSE)</f>
        <v xml:space="preserve">Kirsty Howe </v>
      </c>
      <c r="C9" s="21">
        <v>8</v>
      </c>
      <c r="D9" s="23">
        <f>Stopwatch!C9</f>
        <v>7.8357638888888886E-3</v>
      </c>
    </row>
    <row r="10" spans="1:4" ht="20.100000000000001" customHeight="1" x14ac:dyDescent="0.2">
      <c r="A10" s="5">
        <v>9</v>
      </c>
      <c r="B10" s="9" t="str">
        <f>VLOOKUP(A10,'Christmas Handicap'!$A$1:$B$31,2,FALSE)</f>
        <v xml:space="preserve">Jye Wilson </v>
      </c>
      <c r="C10" s="21">
        <v>9</v>
      </c>
      <c r="D10" s="23">
        <f>Stopwatch!C10</f>
        <v>7.8637731481481475E-3</v>
      </c>
    </row>
    <row r="11" spans="1:4" ht="20.100000000000001" customHeight="1" x14ac:dyDescent="0.2">
      <c r="A11" s="5">
        <v>3</v>
      </c>
      <c r="B11" s="9" t="str">
        <f>VLOOKUP(A11,'Christmas Handicap'!$A$1:$B$31,2,FALSE)</f>
        <v>Beth Henderson</v>
      </c>
      <c r="C11" s="21">
        <v>10</v>
      </c>
      <c r="D11" s="23">
        <f>Stopwatch!C11</f>
        <v>7.8775462962962974E-3</v>
      </c>
    </row>
    <row r="12" spans="1:4" ht="20.100000000000001" customHeight="1" x14ac:dyDescent="0.2">
      <c r="A12" s="5">
        <v>12</v>
      </c>
      <c r="B12" s="9" t="str">
        <f>VLOOKUP(A12,'Christmas Handicap'!$A$1:$B$31,2,FALSE)</f>
        <v xml:space="preserve">Libby Henderson </v>
      </c>
      <c r="C12" s="21">
        <v>11</v>
      </c>
      <c r="D12" s="23">
        <f>Stopwatch!C12</f>
        <v>7.9472222222222218E-3</v>
      </c>
    </row>
    <row r="13" spans="1:4" ht="20.100000000000001" customHeight="1" x14ac:dyDescent="0.2">
      <c r="A13" s="5">
        <v>1</v>
      </c>
      <c r="B13" s="9" t="str">
        <f>VLOOKUP(A13,'Christmas Handicap'!$A$1:$B$31,2,FALSE)</f>
        <v xml:space="preserve">Amelika Jedsuriak </v>
      </c>
      <c r="C13" s="21">
        <v>12</v>
      </c>
      <c r="D13" s="23">
        <f>Stopwatch!C13</f>
        <v>8.4223379629629631E-3</v>
      </c>
    </row>
    <row r="14" spans="1:4" ht="20.100000000000001" customHeight="1" x14ac:dyDescent="0.2">
      <c r="A14" s="5">
        <v>8</v>
      </c>
      <c r="B14" s="9" t="str">
        <f>VLOOKUP(A14,'Christmas Handicap'!$A$1:$B$31,2,FALSE)</f>
        <v xml:space="preserve">Joshua Baird </v>
      </c>
      <c r="C14" s="21">
        <v>13</v>
      </c>
      <c r="D14" s="23">
        <f>Stopwatch!C14</f>
        <v>8.4474537037037035E-3</v>
      </c>
    </row>
    <row r="15" spans="1:4" ht="20.100000000000001" customHeight="1" x14ac:dyDescent="0.2">
      <c r="A15" s="5">
        <v>4</v>
      </c>
      <c r="B15" s="9" t="str">
        <f>VLOOKUP(A15,'Christmas Handicap'!$A$1:$B$31,2,FALSE)</f>
        <v>Caitlin Anderson</v>
      </c>
      <c r="C15" s="21">
        <v>14</v>
      </c>
      <c r="D15" s="23">
        <f>Stopwatch!C15</f>
        <v>8.5357638888888879E-3</v>
      </c>
    </row>
    <row r="16" spans="1:4" ht="20.100000000000001" customHeight="1" x14ac:dyDescent="0.2">
      <c r="A16" s="5">
        <v>11</v>
      </c>
      <c r="B16" s="9" t="str">
        <f>VLOOKUP(A16,'Christmas Handicap'!$A$1:$B$31,2,FALSE)</f>
        <v>Liam Armstrong</v>
      </c>
      <c r="C16" s="21">
        <v>15</v>
      </c>
      <c r="D16" s="23">
        <f>Stopwatch!C16</f>
        <v>8.5442129629629635E-3</v>
      </c>
    </row>
    <row r="17" spans="1:4" ht="20.100000000000001" customHeight="1" x14ac:dyDescent="0.2">
      <c r="A17" s="5">
        <v>6</v>
      </c>
      <c r="B17" s="9" t="str">
        <f>VLOOKUP(A17,'Christmas Handicap'!$A$1:$B$31,2,FALSE)</f>
        <v xml:space="preserve">Faye Armstrong </v>
      </c>
      <c r="C17" s="21">
        <v>16</v>
      </c>
      <c r="D17" s="23">
        <f>Stopwatch!C17</f>
        <v>8.9868055555555552E-3</v>
      </c>
    </row>
    <row r="18" spans="1:4" ht="20.100000000000001" customHeight="1" x14ac:dyDescent="0.2">
      <c r="A18" s="20"/>
      <c r="B18" s="9" t="e">
        <f>VLOOKUP(A18,'Christmas Handicap'!$A$1:$B$31,2,FALSE)</f>
        <v>#N/A</v>
      </c>
      <c r="C18" s="21">
        <v>17</v>
      </c>
      <c r="D18" s="23" t="e">
        <f>Stopwatch!C18</f>
        <v>#VALUE!</v>
      </c>
    </row>
    <row r="19" spans="1:4" ht="20.100000000000001" customHeight="1" x14ac:dyDescent="0.2">
      <c r="A19" s="20"/>
      <c r="B19" s="9" t="e">
        <f>VLOOKUP(A19,'Christmas Handicap'!$A$1:$B$31,2,FALSE)</f>
        <v>#N/A</v>
      </c>
      <c r="C19" s="21">
        <v>18</v>
      </c>
      <c r="D19" s="23" t="e">
        <f>Stopwatch!C19</f>
        <v>#VALUE!</v>
      </c>
    </row>
    <row r="20" spans="1:4" ht="20.100000000000001" customHeight="1" x14ac:dyDescent="0.2">
      <c r="A20" s="20"/>
      <c r="B20" s="9" t="e">
        <f>VLOOKUP(A20,'Christmas Handicap'!$A$1:$B$31,2,FALSE)</f>
        <v>#N/A</v>
      </c>
      <c r="C20" s="21">
        <v>19</v>
      </c>
      <c r="D20" s="23" t="e">
        <f>Stopwatch!C20</f>
        <v>#VALUE!</v>
      </c>
    </row>
    <row r="21" spans="1:4" ht="20.100000000000001" customHeight="1" x14ac:dyDescent="0.2">
      <c r="A21" s="20"/>
      <c r="B21" s="9" t="e">
        <f>VLOOKUP(A21,'Christmas Handicap'!$A$1:$B$31,2,FALSE)</f>
        <v>#N/A</v>
      </c>
      <c r="C21" s="21">
        <v>20</v>
      </c>
      <c r="D21" s="23" t="e">
        <f>Stopwatch!C21</f>
        <v>#VALUE!</v>
      </c>
    </row>
    <row r="22" spans="1:4" ht="20.100000000000001" customHeight="1" x14ac:dyDescent="0.2">
      <c r="A22" s="20"/>
      <c r="B22" s="9" t="e">
        <f>VLOOKUP(A22,'Christmas Handicap'!$A$1:$B$31,2,FALSE)</f>
        <v>#N/A</v>
      </c>
      <c r="C22" s="21">
        <v>21</v>
      </c>
      <c r="D22" s="23" t="e">
        <f>Stopwatch!C22</f>
        <v>#VALUE!</v>
      </c>
    </row>
    <row r="23" spans="1:4" ht="20.100000000000001" customHeight="1" x14ac:dyDescent="0.2">
      <c r="A23" s="20"/>
      <c r="B23" s="9" t="e">
        <f>VLOOKUP(A23,'Christmas Handicap'!$A$1:$B$31,2,FALSE)</f>
        <v>#N/A</v>
      </c>
      <c r="C23" s="21">
        <v>22</v>
      </c>
      <c r="D23" s="23" t="e">
        <f>Stopwatch!C23</f>
        <v>#VALUE!</v>
      </c>
    </row>
    <row r="24" spans="1:4" ht="20.100000000000001" customHeight="1" x14ac:dyDescent="0.2">
      <c r="A24" s="20"/>
      <c r="B24" s="9" t="e">
        <f>VLOOKUP(A24,'Christmas Handicap'!$A$1:$B$31,2,FALSE)</f>
        <v>#N/A</v>
      </c>
      <c r="C24" s="21">
        <v>23</v>
      </c>
      <c r="D24" s="23" t="e">
        <f>Stopwatch!C24</f>
        <v>#VALUE!</v>
      </c>
    </row>
    <row r="25" spans="1:4" ht="20.100000000000001" customHeight="1" x14ac:dyDescent="0.2">
      <c r="A25" s="20"/>
      <c r="B25" s="9" t="e">
        <f>VLOOKUP(A25,'Christmas Handicap'!$A$1:$B$31,2,FALSE)</f>
        <v>#N/A</v>
      </c>
      <c r="C25" s="21">
        <v>24</v>
      </c>
      <c r="D25" s="23" t="e">
        <f>Stopwatch!C25</f>
        <v>#VALUE!</v>
      </c>
    </row>
    <row r="26" spans="1:4" ht="20.100000000000001" customHeight="1" x14ac:dyDescent="0.2">
      <c r="A26" s="20"/>
      <c r="B26" s="9" t="e">
        <f>VLOOKUP(A26,'Christmas Handicap'!$A$1:$B$31,2,FALSE)</f>
        <v>#N/A</v>
      </c>
      <c r="C26" s="21">
        <v>25</v>
      </c>
      <c r="D26" s="23" t="e">
        <f>Stopwatch!C26</f>
        <v>#VALUE!</v>
      </c>
    </row>
    <row r="27" spans="1:4" ht="20.100000000000001" customHeight="1" x14ac:dyDescent="0.2">
      <c r="A27" s="20"/>
      <c r="B27" s="9" t="e">
        <f>VLOOKUP(A27,'Christmas Handicap'!$A$1:$B$31,2,FALSE)</f>
        <v>#N/A</v>
      </c>
      <c r="C27" s="21">
        <v>26</v>
      </c>
      <c r="D27" s="23" t="e">
        <f>Stopwatch!C27</f>
        <v>#VALUE!</v>
      </c>
    </row>
    <row r="28" spans="1:4" ht="20.100000000000001" customHeight="1" x14ac:dyDescent="0.2">
      <c r="A28" s="20"/>
      <c r="B28" s="9" t="e">
        <f>VLOOKUP(A28,'Christmas Handicap'!$A$1:$B$31,2,FALSE)</f>
        <v>#N/A</v>
      </c>
      <c r="C28" s="21">
        <v>27</v>
      </c>
      <c r="D28" s="23" t="e">
        <f>Stopwatch!C28</f>
        <v>#VALUE!</v>
      </c>
    </row>
    <row r="29" spans="1:4" ht="20.100000000000001" customHeight="1" x14ac:dyDescent="0.2">
      <c r="A29" s="20"/>
      <c r="B29" s="9" t="e">
        <f>VLOOKUP(A29,'Christmas Handicap'!$A$1:$B$31,2,FALSE)</f>
        <v>#N/A</v>
      </c>
      <c r="C29" s="21">
        <v>28</v>
      </c>
      <c r="D29" s="23" t="e">
        <f>Stopwatch!C29</f>
        <v>#VALUE!</v>
      </c>
    </row>
    <row r="30" spans="1:4" ht="20.100000000000001" customHeight="1" x14ac:dyDescent="0.2">
      <c r="A30" s="20"/>
      <c r="B30" s="9" t="e">
        <f>VLOOKUP(A30,'Christmas Handicap'!$A$1:$B$31,2,FALSE)</f>
        <v>#N/A</v>
      </c>
      <c r="C30" s="21">
        <v>29</v>
      </c>
      <c r="D30" s="23" t="e">
        <f>Stopwatch!C30</f>
        <v>#VALUE!</v>
      </c>
    </row>
    <row r="31" spans="1:4" ht="20.100000000000001" customHeight="1" x14ac:dyDescent="0.2">
      <c r="A31" s="20"/>
      <c r="B31" s="9" t="e">
        <f>VLOOKUP(A31,'Christmas Handicap'!$A$1:$B$31,2,FALSE)</f>
        <v>#N/A</v>
      </c>
      <c r="C31" s="21">
        <v>30</v>
      </c>
      <c r="D31" s="23" t="e">
        <f>Stopwatch!C31</f>
        <v>#VALUE!</v>
      </c>
    </row>
    <row r="32" spans="1:4" ht="20.100000000000001" customHeight="1" x14ac:dyDescent="0.2">
      <c r="A32" s="20"/>
      <c r="B32" s="9" t="e">
        <f>VLOOKUP(A32,'Christmas Handicap'!$A$1:$B$31,2,FALSE)</f>
        <v>#N/A</v>
      </c>
      <c r="C32" s="21">
        <v>31</v>
      </c>
      <c r="D32" s="23" t="e">
        <f>Stopwatch!C32</f>
        <v>#VALUE!</v>
      </c>
    </row>
    <row r="33" spans="1:4" ht="20.100000000000001" customHeight="1" x14ac:dyDescent="0.2">
      <c r="A33" s="20"/>
      <c r="B33" s="9" t="e">
        <f>VLOOKUP(A33,'Christmas Handicap'!$A$1:$B$31,2,FALSE)</f>
        <v>#N/A</v>
      </c>
      <c r="C33" s="21">
        <v>32</v>
      </c>
      <c r="D33" s="23" t="e">
        <f>Stopwatch!C33</f>
        <v>#VALUE!</v>
      </c>
    </row>
    <row r="34" spans="1:4" ht="20.100000000000001" customHeight="1" x14ac:dyDescent="0.2">
      <c r="A34" s="20"/>
      <c r="B34" s="9" t="e">
        <f>VLOOKUP(A34,'Christmas Handicap'!$A$1:$B$31,2,FALSE)</f>
        <v>#N/A</v>
      </c>
      <c r="C34" s="21">
        <v>33</v>
      </c>
      <c r="D34" s="23" t="e">
        <f>Stopwatch!C34</f>
        <v>#VALUE!</v>
      </c>
    </row>
    <row r="35" spans="1:4" ht="20.100000000000001" customHeight="1" x14ac:dyDescent="0.2">
      <c r="A35" s="20"/>
      <c r="B35" s="9" t="e">
        <f>VLOOKUP(A35,'Christmas Handicap'!$A$1:$B$31,2,FALSE)</f>
        <v>#N/A</v>
      </c>
      <c r="C35" s="21">
        <v>34</v>
      </c>
      <c r="D35" s="23" t="e">
        <f>Stopwatch!C35</f>
        <v>#VALUE!</v>
      </c>
    </row>
    <row r="36" spans="1:4" ht="20.100000000000001" customHeight="1" x14ac:dyDescent="0.2">
      <c r="A36" s="20"/>
      <c r="B36" s="9" t="e">
        <f>VLOOKUP(A36,'Christmas Handicap'!$A$1:$B$31,2,FALSE)</f>
        <v>#N/A</v>
      </c>
      <c r="C36" s="21">
        <v>35</v>
      </c>
      <c r="D36" s="23" t="e">
        <f>Stopwatch!C36</f>
        <v>#VALUE!</v>
      </c>
    </row>
    <row r="37" spans="1:4" ht="20.100000000000001" customHeight="1" x14ac:dyDescent="0.2">
      <c r="A37" s="20"/>
      <c r="B37" s="9" t="e">
        <f>VLOOKUP(A37,'Christmas Handicap'!$A$1:$B$31,2,FALSE)</f>
        <v>#N/A</v>
      </c>
      <c r="C37" s="21">
        <v>36</v>
      </c>
      <c r="D37" s="23" t="e">
        <f>Stopwatch!C37</f>
        <v>#VALUE!</v>
      </c>
    </row>
    <row r="38" spans="1:4" ht="20.100000000000001" customHeight="1" x14ac:dyDescent="0.2">
      <c r="A38" s="20"/>
      <c r="B38" s="9" t="e">
        <f>VLOOKUP(A38,'Christmas Handicap'!$A$1:$B$31,2,FALSE)</f>
        <v>#N/A</v>
      </c>
      <c r="C38" s="21">
        <v>37</v>
      </c>
      <c r="D38" s="23" t="e">
        <f>Stopwatch!C38</f>
        <v>#VALUE!</v>
      </c>
    </row>
    <row r="39" spans="1:4" ht="20.100000000000001" customHeight="1" x14ac:dyDescent="0.2">
      <c r="A39" s="20"/>
      <c r="B39" s="9" t="e">
        <f>VLOOKUP(A39,'Christmas Handicap'!$A$1:$B$31,2,FALSE)</f>
        <v>#N/A</v>
      </c>
      <c r="C39" s="21">
        <v>38</v>
      </c>
      <c r="D39" s="23" t="e">
        <f>Stopwatch!C39</f>
        <v>#VALUE!</v>
      </c>
    </row>
    <row r="40" spans="1:4" ht="20.100000000000001" customHeight="1" x14ac:dyDescent="0.2">
      <c r="A40" s="20"/>
      <c r="B40" s="9" t="e">
        <f>VLOOKUP(A40,'Christmas Handicap'!$A$1:$B$31,2,FALSE)</f>
        <v>#N/A</v>
      </c>
      <c r="C40" s="21">
        <v>39</v>
      </c>
      <c r="D40" s="23" t="e">
        <f>Stopwatch!C40</f>
        <v>#VALUE!</v>
      </c>
    </row>
    <row r="41" spans="1:4" ht="20.100000000000001" customHeight="1" x14ac:dyDescent="0.2">
      <c r="A41" s="20"/>
      <c r="B41" s="9" t="e">
        <f>VLOOKUP(A41,'Christmas Handicap'!$A$1:$B$31,2,FALSE)</f>
        <v>#N/A</v>
      </c>
      <c r="C41" s="21">
        <v>40</v>
      </c>
      <c r="D41" s="23" t="e">
        <f>Stopwatch!C41</f>
        <v>#VALUE!</v>
      </c>
    </row>
    <row r="42" spans="1:4" ht="20.100000000000001" customHeight="1" x14ac:dyDescent="0.2">
      <c r="A42" s="20"/>
      <c r="B42" s="9" t="e">
        <f>VLOOKUP(A42,'Christmas Handicap'!$A$1:$B$31,2,FALSE)</f>
        <v>#N/A</v>
      </c>
      <c r="C42" s="21">
        <v>41</v>
      </c>
      <c r="D42" s="23" t="e">
        <f>Stopwatch!C42</f>
        <v>#VALUE!</v>
      </c>
    </row>
    <row r="43" spans="1:4" ht="20.100000000000001" customHeight="1" x14ac:dyDescent="0.2">
      <c r="A43" s="20"/>
      <c r="B43" s="9" t="e">
        <f>VLOOKUP(A43,'Christmas Handicap'!$A$1:$B$31,2,FALSE)</f>
        <v>#N/A</v>
      </c>
      <c r="C43" s="21">
        <v>42</v>
      </c>
      <c r="D43" s="23" t="e">
        <f>Stopwatch!C43</f>
        <v>#VALUE!</v>
      </c>
    </row>
    <row r="44" spans="1:4" ht="20.100000000000001" customHeight="1" x14ac:dyDescent="0.2">
      <c r="A44" s="20"/>
      <c r="B44" s="9" t="e">
        <f>VLOOKUP(A44,'Christmas Handicap'!$A$1:$B$31,2,FALSE)</f>
        <v>#N/A</v>
      </c>
      <c r="C44" s="21">
        <v>43</v>
      </c>
      <c r="D44" s="23" t="e">
        <f>Stopwatch!C44</f>
        <v>#VALUE!</v>
      </c>
    </row>
    <row r="45" spans="1:4" ht="20.100000000000001" customHeight="1" x14ac:dyDescent="0.2">
      <c r="A45" s="20"/>
      <c r="B45" s="9" t="e">
        <f>VLOOKUP(A45,'Christmas Handicap'!$A$1:$B$31,2,FALSE)</f>
        <v>#N/A</v>
      </c>
      <c r="C45" s="21">
        <v>44</v>
      </c>
      <c r="D45" s="23" t="e">
        <f>Stopwatch!C45</f>
        <v>#VALUE!</v>
      </c>
    </row>
    <row r="46" spans="1:4" ht="20.100000000000001" customHeight="1" x14ac:dyDescent="0.2">
      <c r="A46" s="20"/>
      <c r="B46" s="9" t="e">
        <f>VLOOKUP(A46,'Christmas Handicap'!$A$1:$B$31,2,FALSE)</f>
        <v>#N/A</v>
      </c>
      <c r="C46" s="21">
        <v>45</v>
      </c>
      <c r="D46" s="23" t="e">
        <f>Stopwatch!C46</f>
        <v>#VALUE!</v>
      </c>
    </row>
    <row r="47" spans="1:4" ht="20.100000000000001" customHeight="1" x14ac:dyDescent="0.2">
      <c r="A47" s="20"/>
      <c r="B47" s="9" t="e">
        <f>VLOOKUP(A47,'Christmas Handicap'!$A$1:$B$31,2,FALSE)</f>
        <v>#N/A</v>
      </c>
      <c r="C47" s="21">
        <v>46</v>
      </c>
      <c r="D47" s="23" t="e">
        <f>Stopwatch!C47</f>
        <v>#VALUE!</v>
      </c>
    </row>
    <row r="48" spans="1:4" ht="20.100000000000001" customHeight="1" x14ac:dyDescent="0.2">
      <c r="A48" s="20"/>
      <c r="B48" s="9" t="e">
        <f>VLOOKUP(A48,'Christmas Handicap'!$A$1:$B$31,2,FALSE)</f>
        <v>#N/A</v>
      </c>
      <c r="C48" s="21">
        <v>47</v>
      </c>
      <c r="D48" s="23" t="e">
        <f>Stopwatch!C48</f>
        <v>#VALUE!</v>
      </c>
    </row>
    <row r="49" spans="1:4" ht="20.100000000000001" customHeight="1" x14ac:dyDescent="0.2">
      <c r="A49" s="20"/>
      <c r="B49" s="9" t="e">
        <f>VLOOKUP(A49,'Christmas Handicap'!$A$1:$B$31,2,FALSE)</f>
        <v>#N/A</v>
      </c>
      <c r="C49" s="21">
        <v>48</v>
      </c>
      <c r="D49" s="23" t="e">
        <f>Stopwatch!C49</f>
        <v>#VALUE!</v>
      </c>
    </row>
    <row r="50" spans="1:4" ht="20.100000000000001" customHeight="1" x14ac:dyDescent="0.2">
      <c r="A50" s="20"/>
      <c r="B50" s="9" t="e">
        <f>VLOOKUP(A50,'Christmas Handicap'!$A$1:$B$31,2,FALSE)</f>
        <v>#N/A</v>
      </c>
      <c r="C50" s="21">
        <v>49</v>
      </c>
      <c r="D50" s="23" t="e">
        <f>Stopwatch!C50</f>
        <v>#VALUE!</v>
      </c>
    </row>
    <row r="51" spans="1:4" ht="20.100000000000001" customHeight="1" x14ac:dyDescent="0.2">
      <c r="A51" s="20"/>
      <c r="B51" s="9" t="e">
        <f>VLOOKUP(A51,'Christmas Handicap'!$A$1:$B$31,2,FALSE)</f>
        <v>#N/A</v>
      </c>
      <c r="C51" s="21">
        <v>50</v>
      </c>
      <c r="D51" s="23" t="e">
        <f>Stopwatch!C51</f>
        <v>#VALUE!</v>
      </c>
    </row>
    <row r="52" spans="1:4" ht="20.100000000000001" customHeight="1" x14ac:dyDescent="0.2">
      <c r="A52" s="20"/>
      <c r="B52" s="9" t="e">
        <f>VLOOKUP(A52,'Christmas Handicap'!$A$1:$B$31,2,FALSE)</f>
        <v>#N/A</v>
      </c>
      <c r="C52" s="21">
        <v>51</v>
      </c>
      <c r="D52" s="23" t="e">
        <f>Stopwatch!C52</f>
        <v>#VALUE!</v>
      </c>
    </row>
    <row r="53" spans="1:4" ht="20.100000000000001" customHeight="1" x14ac:dyDescent="0.2">
      <c r="A53" s="20"/>
      <c r="B53" s="9" t="e">
        <f>VLOOKUP(A53,'Christmas Handicap'!$A$1:$B$31,2,FALSE)</f>
        <v>#N/A</v>
      </c>
      <c r="C53" s="21">
        <v>52</v>
      </c>
      <c r="D53" s="23" t="e">
        <f>Stopwatch!C53</f>
        <v>#VALUE!</v>
      </c>
    </row>
    <row r="54" spans="1:4" ht="20.100000000000001" customHeight="1" x14ac:dyDescent="0.2">
      <c r="A54" s="20"/>
      <c r="B54" s="9" t="e">
        <f>VLOOKUP(A54,'Christmas Handicap'!$A$1:$B$31,2,FALSE)</f>
        <v>#N/A</v>
      </c>
      <c r="C54" s="21">
        <v>53</v>
      </c>
      <c r="D54" s="23" t="e">
        <f>Stopwatch!C54</f>
        <v>#VALUE!</v>
      </c>
    </row>
    <row r="55" spans="1:4" ht="20.100000000000001" customHeight="1" x14ac:dyDescent="0.2">
      <c r="A55" s="20"/>
      <c r="B55" s="9" t="e">
        <f>VLOOKUP(A55,'Christmas Handicap'!$A$1:$B$31,2,FALSE)</f>
        <v>#N/A</v>
      </c>
      <c r="C55" s="21">
        <v>54</v>
      </c>
      <c r="D55" s="23" t="e">
        <f>Stopwatch!C55</f>
        <v>#VALUE!</v>
      </c>
    </row>
    <row r="56" spans="1:4" ht="20.100000000000001" customHeight="1" x14ac:dyDescent="0.2">
      <c r="A56" s="20"/>
      <c r="B56" s="9" t="e">
        <f>VLOOKUP(A56,'Christmas Handicap'!$A$1:$B$31,2,FALSE)</f>
        <v>#N/A</v>
      </c>
      <c r="C56" s="21">
        <v>55</v>
      </c>
      <c r="D56" s="23" t="e">
        <f>Stopwatch!C56</f>
        <v>#VALUE!</v>
      </c>
    </row>
    <row r="57" spans="1:4" ht="20.100000000000001" customHeight="1" x14ac:dyDescent="0.2">
      <c r="B57" s="9" t="e">
        <f>VLOOKUP(A57,'Christmas Handicap'!$A$1:$B$31,2,FALSE)</f>
        <v>#N/A</v>
      </c>
      <c r="C57" s="21">
        <v>56</v>
      </c>
      <c r="D57" s="23" t="e">
        <f>Stopwatch!C57</f>
        <v>#VALUE!</v>
      </c>
    </row>
    <row r="58" spans="1:4" ht="20.100000000000001" customHeight="1" x14ac:dyDescent="0.2">
      <c r="A58" s="20"/>
      <c r="B58" s="9" t="e">
        <f>VLOOKUP(A58,'Christmas Handicap'!$A$1:$B$31,2,FALSE)</f>
        <v>#N/A</v>
      </c>
      <c r="C58" s="21">
        <v>57</v>
      </c>
      <c r="D58" s="23" t="e">
        <f>Stopwatch!C58</f>
        <v>#VALUE!</v>
      </c>
    </row>
    <row r="59" spans="1:4" ht="20.100000000000001" customHeight="1" x14ac:dyDescent="0.2">
      <c r="A59" s="20"/>
      <c r="B59" s="9" t="e">
        <f>VLOOKUP(A59,'Christmas Handicap'!$A$1:$B$31,2,FALSE)</f>
        <v>#N/A</v>
      </c>
      <c r="C59" s="21">
        <v>58</v>
      </c>
      <c r="D59" s="23" t="e">
        <f>Stopwatch!C59</f>
        <v>#VALUE!</v>
      </c>
    </row>
    <row r="60" spans="1:4" ht="20.100000000000001" customHeight="1" x14ac:dyDescent="0.2">
      <c r="A60" s="20"/>
      <c r="B60" s="9" t="e">
        <f>VLOOKUP(A60,'Christmas Handicap'!$A$1:$B$31,2,FALSE)</f>
        <v>#N/A</v>
      </c>
      <c r="C60" s="21">
        <v>59</v>
      </c>
      <c r="D60" s="23" t="e">
        <f>Stopwatch!C60</f>
        <v>#VALUE!</v>
      </c>
    </row>
    <row r="61" spans="1:4" ht="20.100000000000001" customHeight="1" x14ac:dyDescent="0.2">
      <c r="A61" s="20"/>
      <c r="B61" s="9" t="e">
        <f>VLOOKUP(A61,'Christmas Handicap'!$A$1:$B$31,2,FALSE)</f>
        <v>#N/A</v>
      </c>
      <c r="C61" s="21">
        <v>60</v>
      </c>
      <c r="D61" s="23" t="e">
        <f>Stopwatch!C61</f>
        <v>#VALUE!</v>
      </c>
    </row>
    <row r="62" spans="1:4" ht="20.100000000000001" customHeight="1" x14ac:dyDescent="0.2">
      <c r="A62" s="20"/>
      <c r="B62" s="9" t="e">
        <f>VLOOKUP(A62,'Christmas Handicap'!$A$1:$B$31,2,FALSE)</f>
        <v>#N/A</v>
      </c>
      <c r="C62" s="21">
        <v>61</v>
      </c>
      <c r="D62" s="23" t="e">
        <f>Stopwatch!C62</f>
        <v>#VALUE!</v>
      </c>
    </row>
    <row r="63" spans="1:4" ht="20.100000000000001" customHeight="1" x14ac:dyDescent="0.2">
      <c r="A63" s="20"/>
      <c r="B63" s="9" t="e">
        <f>VLOOKUP(A63,'Christmas Handicap'!$A$1:$B$31,2,FALSE)</f>
        <v>#N/A</v>
      </c>
      <c r="C63" s="21">
        <v>62</v>
      </c>
      <c r="D63" s="23" t="e">
        <f>Stopwatch!C63</f>
        <v>#VALUE!</v>
      </c>
    </row>
    <row r="64" spans="1:4" ht="20.100000000000001" customHeight="1" x14ac:dyDescent="0.2">
      <c r="A64" s="20"/>
      <c r="B64" s="9" t="e">
        <f>VLOOKUP(A64,'Christmas Handicap'!$A$1:$B$31,2,FALSE)</f>
        <v>#N/A</v>
      </c>
      <c r="C64" s="21">
        <v>63</v>
      </c>
      <c r="D64" s="23" t="e">
        <f>Stopwatch!C64</f>
        <v>#VALUE!</v>
      </c>
    </row>
    <row r="65" spans="1:4" ht="20.100000000000001" customHeight="1" x14ac:dyDescent="0.2">
      <c r="A65" s="20"/>
      <c r="B65" s="9" t="e">
        <f>VLOOKUP(A65,'Christmas Handicap'!$A$1:$B$31,2,FALSE)</f>
        <v>#N/A</v>
      </c>
      <c r="C65" s="21">
        <v>64</v>
      </c>
      <c r="D65" s="23" t="e">
        <f>Stopwatch!C65</f>
        <v>#VALUE!</v>
      </c>
    </row>
    <row r="66" spans="1:4" ht="20.100000000000001" customHeight="1" x14ac:dyDescent="0.2">
      <c r="A66" s="20"/>
      <c r="B66" s="9" t="e">
        <f>VLOOKUP(A66,'Christmas Handicap'!$A$1:$B$31,2,FALSE)</f>
        <v>#N/A</v>
      </c>
      <c r="C66" s="21">
        <v>65</v>
      </c>
      <c r="D66" s="23" t="e">
        <f>Stopwatch!C66</f>
        <v>#VALUE!</v>
      </c>
    </row>
    <row r="67" spans="1:4" ht="20.100000000000001" customHeight="1" x14ac:dyDescent="0.2">
      <c r="A67" s="20"/>
      <c r="B67" s="9" t="e">
        <f>VLOOKUP(A67,'Christmas Handicap'!$A$1:$B$31,2,FALSE)</f>
        <v>#N/A</v>
      </c>
      <c r="C67" s="21">
        <v>66</v>
      </c>
      <c r="D67" s="23" t="e">
        <f>Stopwatch!C67</f>
        <v>#VALUE!</v>
      </c>
    </row>
    <row r="68" spans="1:4" ht="20.100000000000001" customHeight="1" x14ac:dyDescent="0.2">
      <c r="A68" s="20"/>
      <c r="B68" s="9" t="e">
        <f>VLOOKUP(A68,'Christmas Handicap'!$A$1:$B$31,2,FALSE)</f>
        <v>#N/A</v>
      </c>
      <c r="C68" s="21">
        <v>67</v>
      </c>
      <c r="D68" s="23" t="e">
        <f>Stopwatch!C68</f>
        <v>#VALUE!</v>
      </c>
    </row>
    <row r="69" spans="1:4" ht="20.100000000000001" customHeight="1" x14ac:dyDescent="0.2">
      <c r="A69" s="20"/>
      <c r="B69" s="9" t="e">
        <f>VLOOKUP(A69,'Christmas Handicap'!$A$1:$B$31,2,FALSE)</f>
        <v>#N/A</v>
      </c>
      <c r="C69" s="21">
        <v>68</v>
      </c>
      <c r="D69" s="23" t="e">
        <f>Stopwatch!C69</f>
        <v>#VALUE!</v>
      </c>
    </row>
    <row r="70" spans="1:4" ht="20.100000000000001" customHeight="1" x14ac:dyDescent="0.2">
      <c r="A70" s="20"/>
      <c r="B70" s="9" t="e">
        <f>VLOOKUP(A70,'Christmas Handicap'!$A$1:$B$31,2,FALSE)</f>
        <v>#N/A</v>
      </c>
      <c r="C70" s="21">
        <v>69</v>
      </c>
      <c r="D70" s="23" t="e">
        <f>Stopwatch!C70</f>
        <v>#VALUE!</v>
      </c>
    </row>
    <row r="71" spans="1:4" ht="20.100000000000001" customHeight="1" x14ac:dyDescent="0.2">
      <c r="A71" s="20"/>
      <c r="B71" s="9" t="e">
        <f>VLOOKUP(A71,'Christmas Handicap'!$A$1:$B$31,2,FALSE)</f>
        <v>#N/A</v>
      </c>
      <c r="C71" s="21">
        <v>70</v>
      </c>
      <c r="D71" s="23" t="e">
        <f>Stopwatch!C71</f>
        <v>#VALUE!</v>
      </c>
    </row>
    <row r="72" spans="1:4" ht="20.100000000000001" customHeight="1" x14ac:dyDescent="0.2">
      <c r="A72" s="20"/>
      <c r="B72" s="9" t="e">
        <f>VLOOKUP(A72,'Christmas Handicap'!$A$1:$B$31,2,FALSE)</f>
        <v>#N/A</v>
      </c>
      <c r="C72" s="21">
        <v>71</v>
      </c>
      <c r="D72" s="23" t="e">
        <f>Stopwatch!C72</f>
        <v>#VALUE!</v>
      </c>
    </row>
    <row r="73" spans="1:4" ht="20.100000000000001" customHeight="1" x14ac:dyDescent="0.2">
      <c r="A73" s="20"/>
      <c r="B73" s="9" t="e">
        <f>VLOOKUP(A73,'Christmas Handicap'!$A$1:$B$31,2,FALSE)</f>
        <v>#N/A</v>
      </c>
      <c r="C73" s="21">
        <v>72</v>
      </c>
      <c r="D73" s="23" t="e">
        <f>Stopwatch!C73</f>
        <v>#VALUE!</v>
      </c>
    </row>
    <row r="74" spans="1:4" ht="20.100000000000001" customHeight="1" x14ac:dyDescent="0.2">
      <c r="A74" s="20"/>
      <c r="B74" s="9" t="e">
        <f>VLOOKUP(A74,'Christmas Handicap'!$A$1:$B$31,2,FALSE)</f>
        <v>#N/A</v>
      </c>
      <c r="C74" s="21">
        <v>73</v>
      </c>
      <c r="D74" s="23" t="e">
        <f>Stopwatch!C74</f>
        <v>#VALUE!</v>
      </c>
    </row>
    <row r="75" spans="1:4" ht="20.100000000000001" customHeight="1" x14ac:dyDescent="0.2">
      <c r="A75" s="20"/>
      <c r="B75" s="9" t="e">
        <f>VLOOKUP(A75,'Christmas Handicap'!$A$1:$B$31,2,FALSE)</f>
        <v>#N/A</v>
      </c>
      <c r="C75" s="21">
        <v>74</v>
      </c>
      <c r="D75" s="23" t="e">
        <f>Stopwatch!C75</f>
        <v>#VALUE!</v>
      </c>
    </row>
    <row r="76" spans="1:4" ht="20.100000000000001" customHeight="1" x14ac:dyDescent="0.2">
      <c r="A76" s="20"/>
      <c r="B76" s="9" t="e">
        <f>VLOOKUP(A76,'Christmas Handicap'!$A$1:$B$31,2,FALSE)</f>
        <v>#N/A</v>
      </c>
      <c r="C76" s="21">
        <v>75</v>
      </c>
      <c r="D76" s="23" t="e">
        <f>Stopwatch!C76</f>
        <v>#VALUE!</v>
      </c>
    </row>
    <row r="77" spans="1:4" ht="20.100000000000001" customHeight="1" x14ac:dyDescent="0.2">
      <c r="A77" s="20"/>
      <c r="B77" s="9" t="e">
        <f>VLOOKUP(A77,'Christmas Handicap'!$A$1:$B$31,2,FALSE)</f>
        <v>#N/A</v>
      </c>
      <c r="C77" s="21">
        <v>76</v>
      </c>
      <c r="D77" s="23" t="e">
        <f>Stopwatch!C77</f>
        <v>#VALUE!</v>
      </c>
    </row>
    <row r="78" spans="1:4" ht="20.100000000000001" customHeight="1" x14ac:dyDescent="0.2">
      <c r="A78" s="20"/>
      <c r="B78" s="9" t="e">
        <f>VLOOKUP(A78,'Christmas Handicap'!$A$1:$B$31,2,FALSE)</f>
        <v>#N/A</v>
      </c>
      <c r="C78" s="21">
        <v>77</v>
      </c>
      <c r="D78" s="23" t="e">
        <f>Stopwatch!C78</f>
        <v>#VALUE!</v>
      </c>
    </row>
    <row r="79" spans="1:4" ht="20.100000000000001" customHeight="1" x14ac:dyDescent="0.2">
      <c r="A79" s="20"/>
      <c r="B79" s="9" t="e">
        <f>VLOOKUP(A79,'Christmas Handicap'!$A$1:$B$31,2,FALSE)</f>
        <v>#N/A</v>
      </c>
      <c r="C79" s="21">
        <v>78</v>
      </c>
      <c r="D79" s="23" t="e">
        <f>Stopwatch!C79</f>
        <v>#VALUE!</v>
      </c>
    </row>
    <row r="80" spans="1:4" ht="20.100000000000001" customHeight="1" x14ac:dyDescent="0.2">
      <c r="A80" s="20"/>
      <c r="B80" s="9" t="e">
        <f>VLOOKUP(A80,'Christmas Handicap'!$A$1:$B$31,2,FALSE)</f>
        <v>#N/A</v>
      </c>
      <c r="C80" s="21">
        <v>79</v>
      </c>
      <c r="D80" s="23" t="e">
        <f>Stopwatch!C80</f>
        <v>#VALUE!</v>
      </c>
    </row>
    <row r="81" spans="1:4" ht="20.100000000000001" customHeight="1" x14ac:dyDescent="0.2">
      <c r="A81" s="20"/>
      <c r="B81" s="9" t="e">
        <f>VLOOKUP(A81,'Christmas Handicap'!$A$1:$B$31,2,FALSE)</f>
        <v>#N/A</v>
      </c>
      <c r="C81" s="21">
        <v>80</v>
      </c>
      <c r="D81" s="23" t="e">
        <f>Stopwatch!C81</f>
        <v>#VALUE!</v>
      </c>
    </row>
    <row r="82" spans="1:4" ht="20.100000000000001" customHeight="1" x14ac:dyDescent="0.2">
      <c r="A82" s="20"/>
      <c r="B82" s="9" t="e">
        <f>VLOOKUP(A82,'Christmas Handicap'!$A$1:$B$31,2,FALSE)</f>
        <v>#N/A</v>
      </c>
      <c r="C82" s="21">
        <v>81</v>
      </c>
      <c r="D82" s="23" t="e">
        <f>Stopwatch!C82</f>
        <v>#VALUE!</v>
      </c>
    </row>
    <row r="83" spans="1:4" ht="20.100000000000001" customHeight="1" x14ac:dyDescent="0.2">
      <c r="A83" s="20"/>
      <c r="B83" s="9" t="e">
        <f>VLOOKUP(A83,'Christmas Handicap'!$A$1:$B$31,2,FALSE)</f>
        <v>#N/A</v>
      </c>
      <c r="C83" s="21">
        <v>82</v>
      </c>
      <c r="D83" s="23" t="e">
        <f>Stopwatch!C83</f>
        <v>#VALUE!</v>
      </c>
    </row>
    <row r="84" spans="1:4" ht="20.100000000000001" customHeight="1" x14ac:dyDescent="0.2">
      <c r="A84" s="20"/>
      <c r="B84" s="9" t="e">
        <f>VLOOKUP(A84,'Christmas Handicap'!$A$1:$B$31,2,FALSE)</f>
        <v>#N/A</v>
      </c>
      <c r="C84" s="21">
        <v>83</v>
      </c>
      <c r="D84" s="23" t="e">
        <f>Stopwatch!C84</f>
        <v>#VALUE!</v>
      </c>
    </row>
    <row r="85" spans="1:4" ht="20.100000000000001" customHeight="1" x14ac:dyDescent="0.2">
      <c r="A85" s="20"/>
      <c r="B85" s="9" t="e">
        <f>VLOOKUP(A85,'Christmas Handicap'!$A$1:$B$31,2,FALSE)</f>
        <v>#N/A</v>
      </c>
      <c r="C85" s="21">
        <v>84</v>
      </c>
      <c r="D85" s="23" t="e">
        <f>Stopwatch!C85</f>
        <v>#VALUE!</v>
      </c>
    </row>
    <row r="86" spans="1:4" ht="20.100000000000001" customHeight="1" x14ac:dyDescent="0.2">
      <c r="A86" s="20"/>
      <c r="B86" s="9" t="e">
        <f>VLOOKUP(A86,'Christmas Handicap'!$A$1:$B$31,2,FALSE)</f>
        <v>#N/A</v>
      </c>
      <c r="C86" s="21">
        <v>85</v>
      </c>
      <c r="D86" s="23" t="e">
        <f>Stopwatch!C86</f>
        <v>#VALUE!</v>
      </c>
    </row>
    <row r="87" spans="1:4" ht="20.100000000000001" customHeight="1" x14ac:dyDescent="0.2">
      <c r="A87" s="20"/>
      <c r="B87" s="9" t="e">
        <f>VLOOKUP(A87,'Christmas Handicap'!$A$1:$B$31,2,FALSE)</f>
        <v>#N/A</v>
      </c>
      <c r="C87" s="21">
        <v>86</v>
      </c>
      <c r="D87" s="23" t="e">
        <f>Stopwatch!C87</f>
        <v>#VALUE!</v>
      </c>
    </row>
    <row r="88" spans="1:4" ht="20.100000000000001" customHeight="1" x14ac:dyDescent="0.2">
      <c r="A88" s="20"/>
      <c r="B88" s="9" t="e">
        <f>VLOOKUP(A88,'Christmas Handicap'!$A$1:$B$31,2,FALSE)</f>
        <v>#N/A</v>
      </c>
      <c r="C88" s="21">
        <v>87</v>
      </c>
      <c r="D88" s="23" t="e">
        <f>Stopwatch!C88</f>
        <v>#VALUE!</v>
      </c>
    </row>
    <row r="89" spans="1:4" ht="20.100000000000001" customHeight="1" x14ac:dyDescent="0.2">
      <c r="A89" s="20"/>
      <c r="B89" s="9" t="e">
        <f>VLOOKUP(A89,'Christmas Handicap'!$A$1:$B$31,2,FALSE)</f>
        <v>#N/A</v>
      </c>
      <c r="C89" s="21">
        <v>88</v>
      </c>
      <c r="D89" s="23" t="e">
        <f>Stopwatch!C89</f>
        <v>#VALUE!</v>
      </c>
    </row>
    <row r="90" spans="1:4" ht="20.100000000000001" customHeight="1" x14ac:dyDescent="0.2">
      <c r="A90" s="20"/>
      <c r="B90" s="9" t="e">
        <f>VLOOKUP(A90,'Christmas Handicap'!$A$1:$B$31,2,FALSE)</f>
        <v>#N/A</v>
      </c>
      <c r="C90" s="21">
        <v>89</v>
      </c>
      <c r="D90" s="23" t="e">
        <f>Stopwatch!C90</f>
        <v>#VALUE!</v>
      </c>
    </row>
    <row r="91" spans="1:4" ht="20.100000000000001" customHeight="1" x14ac:dyDescent="0.2">
      <c r="A91" s="20"/>
      <c r="B91" s="9" t="e">
        <f>VLOOKUP(A91,'Christmas Handicap'!$A$1:$B$31,2,FALSE)</f>
        <v>#N/A</v>
      </c>
      <c r="C91" s="21">
        <v>90</v>
      </c>
      <c r="D91" s="23" t="e">
        <f>Stopwatch!C91</f>
        <v>#VALUE!</v>
      </c>
    </row>
    <row r="92" spans="1:4" ht="20.100000000000001" customHeight="1" x14ac:dyDescent="0.2">
      <c r="A92" s="20"/>
      <c r="B92" s="9" t="e">
        <f>VLOOKUP(A92,'Christmas Handicap'!$A$1:$B$31,2,FALSE)</f>
        <v>#N/A</v>
      </c>
      <c r="C92" s="21">
        <v>91</v>
      </c>
      <c r="D92" s="23" t="e">
        <f>Stopwatch!C92</f>
        <v>#VALUE!</v>
      </c>
    </row>
    <row r="93" spans="1:4" ht="20.100000000000001" customHeight="1" x14ac:dyDescent="0.2">
      <c r="A93" s="20"/>
      <c r="B93" s="9" t="e">
        <f>VLOOKUP(A93,'Christmas Handicap'!$A$1:$B$31,2,FALSE)</f>
        <v>#N/A</v>
      </c>
      <c r="C93" s="21">
        <v>92</v>
      </c>
      <c r="D93" s="23" t="e">
        <f>Stopwatch!C93</f>
        <v>#VALUE!</v>
      </c>
    </row>
    <row r="94" spans="1:4" ht="20.100000000000001" customHeight="1" x14ac:dyDescent="0.2">
      <c r="A94" s="20"/>
      <c r="B94" s="9" t="e">
        <f>VLOOKUP(A94,'Christmas Handicap'!$A$1:$B$31,2,FALSE)</f>
        <v>#N/A</v>
      </c>
      <c r="C94" s="21">
        <v>93</v>
      </c>
      <c r="D94" s="23" t="e">
        <f>Stopwatch!C94</f>
        <v>#VALUE!</v>
      </c>
    </row>
    <row r="95" spans="1:4" ht="20.100000000000001" customHeight="1" x14ac:dyDescent="0.2">
      <c r="A95" s="20"/>
      <c r="B95" s="9" t="e">
        <f>VLOOKUP(A95,'Christmas Handicap'!$A$1:$B$31,2,FALSE)</f>
        <v>#N/A</v>
      </c>
      <c r="C95" s="21">
        <v>94</v>
      </c>
      <c r="D95" s="23" t="e">
        <f>Stopwatch!C95</f>
        <v>#VALUE!</v>
      </c>
    </row>
    <row r="96" spans="1:4" ht="20.100000000000001" customHeight="1" x14ac:dyDescent="0.2">
      <c r="A96" s="20"/>
      <c r="B96" s="9" t="e">
        <f>VLOOKUP(A96,'Christmas Handicap'!$A$1:$B$31,2,FALSE)</f>
        <v>#N/A</v>
      </c>
      <c r="C96" s="21">
        <v>95</v>
      </c>
      <c r="D96" s="23" t="e">
        <f>Stopwatch!C96</f>
        <v>#VALUE!</v>
      </c>
    </row>
    <row r="97" spans="1:4" ht="20.100000000000001" customHeight="1" x14ac:dyDescent="0.2">
      <c r="A97" s="20"/>
      <c r="B97" s="9" t="e">
        <f>VLOOKUP(A97,'Christmas Handicap'!$A$1:$B$31,2,FALSE)</f>
        <v>#N/A</v>
      </c>
      <c r="C97" s="21">
        <v>96</v>
      </c>
      <c r="D97" s="23" t="e">
        <f>Stopwatch!C97</f>
        <v>#VALUE!</v>
      </c>
    </row>
    <row r="98" spans="1:4" ht="20.100000000000001" customHeight="1" x14ac:dyDescent="0.2">
      <c r="A98" s="20"/>
      <c r="B98" s="9" t="e">
        <f>VLOOKUP(A98,'Christmas Handicap'!$A$1:$B$31,2,FALSE)</f>
        <v>#N/A</v>
      </c>
      <c r="C98" s="21">
        <v>97</v>
      </c>
      <c r="D98" s="23" t="e">
        <f>Stopwatch!C98</f>
        <v>#VALUE!</v>
      </c>
    </row>
    <row r="99" spans="1:4" ht="20.100000000000001" customHeight="1" x14ac:dyDescent="0.2">
      <c r="A99" s="20"/>
      <c r="B99" s="9" t="e">
        <f>VLOOKUP(A99,'Christmas Handicap'!$A$1:$B$31,2,FALSE)</f>
        <v>#N/A</v>
      </c>
      <c r="C99" s="21">
        <v>98</v>
      </c>
      <c r="D99" s="23" t="e">
        <f>Stopwatch!C99</f>
        <v>#VALUE!</v>
      </c>
    </row>
    <row r="100" spans="1:4" ht="20.100000000000001" customHeight="1" x14ac:dyDescent="0.2">
      <c r="A100" s="20"/>
      <c r="B100" s="9" t="e">
        <f>VLOOKUP(A100,'Christmas Handicap'!$A$1:$B$31,2,FALSE)</f>
        <v>#N/A</v>
      </c>
      <c r="C100" s="21">
        <v>99</v>
      </c>
      <c r="D100" s="23" t="e">
        <f>Stopwatch!C100</f>
        <v>#VALUE!</v>
      </c>
    </row>
    <row r="101" spans="1:4" ht="20.100000000000001" customHeight="1" x14ac:dyDescent="0.2">
      <c r="A101" s="20"/>
      <c r="B101" s="9" t="e">
        <f>VLOOKUP(A101,'Christmas Handicap'!$A$1:$B$31,2,FALSE)</f>
        <v>#N/A</v>
      </c>
      <c r="C101" s="21">
        <v>100</v>
      </c>
      <c r="D101" s="23" t="e">
        <f>Stopwatch!C101</f>
        <v>#VALUE!</v>
      </c>
    </row>
    <row r="102" spans="1:4" ht="20.100000000000001" customHeight="1" x14ac:dyDescent="0.2">
      <c r="A102" s="20"/>
      <c r="B102" s="9"/>
      <c r="C102" s="21"/>
    </row>
    <row r="103" spans="1:4" ht="20.100000000000001" customHeight="1" x14ac:dyDescent="0.2">
      <c r="A103" s="20"/>
      <c r="B103" s="9"/>
      <c r="C103" s="21"/>
    </row>
    <row r="104" spans="1:4" ht="20.100000000000001" customHeight="1" x14ac:dyDescent="0.2">
      <c r="A104" s="20"/>
      <c r="B104" s="9"/>
      <c r="C104" s="21"/>
    </row>
    <row r="105" spans="1:4" ht="20.100000000000001" customHeight="1" x14ac:dyDescent="0.2">
      <c r="A105" s="20"/>
      <c r="B105" s="9"/>
      <c r="C105" s="21"/>
    </row>
    <row r="106" spans="1:4" ht="20.100000000000001" customHeight="1" x14ac:dyDescent="0.2">
      <c r="A106" s="20"/>
      <c r="B106" s="9"/>
      <c r="C106" s="21"/>
    </row>
    <row r="107" spans="1:4" ht="20.100000000000001" customHeight="1" x14ac:dyDescent="0.2">
      <c r="A107" s="20"/>
      <c r="B107" s="9"/>
      <c r="C107" s="21"/>
    </row>
    <row r="108" spans="1:4" ht="20.100000000000001" customHeight="1" x14ac:dyDescent="0.2">
      <c r="A108" s="20"/>
      <c r="B108" s="9"/>
      <c r="C108" s="21"/>
    </row>
    <row r="109" spans="1:4" ht="20.100000000000001" customHeight="1" x14ac:dyDescent="0.2">
      <c r="A109" s="20"/>
      <c r="B109" s="9"/>
      <c r="C109" s="21"/>
    </row>
    <row r="110" spans="1:4" ht="20.100000000000001" customHeight="1" x14ac:dyDescent="0.2">
      <c r="A110" s="20"/>
      <c r="B110" s="9"/>
      <c r="C110" s="21"/>
    </row>
    <row r="111" spans="1:4" ht="20.100000000000001" customHeight="1" x14ac:dyDescent="0.2">
      <c r="A111" s="20"/>
      <c r="B111" s="9"/>
      <c r="C111" s="21"/>
    </row>
    <row r="112" spans="1:4" ht="20.100000000000001" customHeight="1" x14ac:dyDescent="0.2">
      <c r="A112" s="20"/>
      <c r="B112" s="9"/>
      <c r="C112" s="21"/>
    </row>
    <row r="113" spans="1:3" ht="20.100000000000001" customHeight="1" x14ac:dyDescent="0.2">
      <c r="A113" s="20"/>
      <c r="B113" s="9"/>
      <c r="C113" s="21"/>
    </row>
    <row r="114" spans="1:3" ht="20.100000000000001" customHeight="1" x14ac:dyDescent="0.2">
      <c r="A114" s="20"/>
      <c r="B114" s="9"/>
      <c r="C114" s="21"/>
    </row>
    <row r="115" spans="1:3" ht="20.100000000000001" customHeight="1" x14ac:dyDescent="0.2">
      <c r="A115" s="20"/>
      <c r="B115" s="9"/>
      <c r="C115" s="21"/>
    </row>
    <row r="116" spans="1:3" ht="20.100000000000001" customHeight="1" x14ac:dyDescent="0.2">
      <c r="A116" s="20"/>
      <c r="B116" s="9"/>
      <c r="C116" s="21"/>
    </row>
    <row r="117" spans="1:3" ht="20.100000000000001" customHeight="1" x14ac:dyDescent="0.2">
      <c r="A117" s="20"/>
      <c r="B117" s="9"/>
      <c r="C117" s="21"/>
    </row>
    <row r="118" spans="1:3" ht="20.100000000000001" customHeight="1" x14ac:dyDescent="0.2">
      <c r="A118" s="20"/>
      <c r="B118" s="9"/>
      <c r="C118" s="21"/>
    </row>
    <row r="119" spans="1:3" ht="20.100000000000001" customHeight="1" x14ac:dyDescent="0.2">
      <c r="A119" s="20"/>
      <c r="B119" s="9"/>
      <c r="C119" s="21"/>
    </row>
    <row r="120" spans="1:3" ht="20.100000000000001" customHeight="1" x14ac:dyDescent="0.2">
      <c r="A120" s="20"/>
      <c r="B120" s="9"/>
      <c r="C120" s="21"/>
    </row>
    <row r="121" spans="1:3" ht="20.100000000000001" customHeight="1" x14ac:dyDescent="0.2">
      <c r="A121" s="20"/>
      <c r="B121" s="9"/>
      <c r="C121" s="21"/>
    </row>
    <row r="122" spans="1:3" ht="20.100000000000001" customHeight="1" x14ac:dyDescent="0.2">
      <c r="A122" s="20"/>
      <c r="B122" s="9"/>
      <c r="C122" s="21"/>
    </row>
    <row r="123" spans="1:3" ht="20.100000000000001" customHeight="1" x14ac:dyDescent="0.2">
      <c r="A123" s="20"/>
      <c r="B123" s="9"/>
      <c r="C123" s="21"/>
    </row>
    <row r="124" spans="1:3" ht="20.100000000000001" customHeight="1" x14ac:dyDescent="0.2">
      <c r="A124" s="20"/>
      <c r="B124" s="9"/>
      <c r="C124" s="21"/>
    </row>
    <row r="125" spans="1:3" ht="20.100000000000001" customHeight="1" x14ac:dyDescent="0.2">
      <c r="A125" s="20"/>
      <c r="B125" s="9"/>
      <c r="C125" s="21"/>
    </row>
    <row r="126" spans="1:3" ht="20.100000000000001" customHeight="1" x14ac:dyDescent="0.2">
      <c r="A126" s="20"/>
      <c r="B126" s="9"/>
      <c r="C126" s="21"/>
    </row>
    <row r="127" spans="1:3" ht="20.100000000000001" customHeight="1" x14ac:dyDescent="0.2">
      <c r="A127" s="20"/>
      <c r="B127" s="9"/>
      <c r="C127" s="21"/>
    </row>
    <row r="128" spans="1:3" ht="20.100000000000001" customHeight="1" x14ac:dyDescent="0.2">
      <c r="A128" s="20"/>
      <c r="B128" s="9"/>
      <c r="C128" s="21"/>
    </row>
    <row r="129" spans="1:3" ht="20.100000000000001" customHeight="1" x14ac:dyDescent="0.2">
      <c r="A129" s="20"/>
      <c r="B129" s="9"/>
      <c r="C129" s="21"/>
    </row>
    <row r="130" spans="1:3" ht="20.100000000000001" customHeight="1" x14ac:dyDescent="0.2">
      <c r="A130" s="20"/>
      <c r="B130" s="9"/>
      <c r="C130" s="21"/>
    </row>
    <row r="131" spans="1:3" ht="20.100000000000001" customHeight="1" x14ac:dyDescent="0.2">
      <c r="A131" s="20"/>
      <c r="B131" s="9"/>
      <c r="C131" s="21"/>
    </row>
    <row r="132" spans="1:3" ht="20.100000000000001" customHeight="1" x14ac:dyDescent="0.2">
      <c r="A132" s="20"/>
      <c r="B132" s="9"/>
      <c r="C132" s="21"/>
    </row>
    <row r="133" spans="1:3" ht="20.100000000000001" customHeight="1" x14ac:dyDescent="0.2">
      <c r="A133" s="20"/>
      <c r="B133" s="9"/>
      <c r="C133" s="21"/>
    </row>
    <row r="134" spans="1:3" ht="20.100000000000001" customHeight="1" x14ac:dyDescent="0.2">
      <c r="A134" s="20"/>
      <c r="B134" s="9"/>
      <c r="C134" s="21"/>
    </row>
    <row r="135" spans="1:3" ht="20.100000000000001" customHeight="1" x14ac:dyDescent="0.2">
      <c r="A135" s="20"/>
      <c r="B135" s="9"/>
      <c r="C135" s="21"/>
    </row>
    <row r="136" spans="1:3" ht="20.100000000000001" customHeight="1" x14ac:dyDescent="0.2">
      <c r="A136" s="20"/>
      <c r="B136" s="9"/>
      <c r="C136" s="21"/>
    </row>
    <row r="137" spans="1:3" ht="20.100000000000001" customHeight="1" x14ac:dyDescent="0.2">
      <c r="A137" s="20"/>
      <c r="B137" s="9"/>
      <c r="C137" s="21"/>
    </row>
    <row r="138" spans="1:3" ht="20.100000000000001" customHeight="1" x14ac:dyDescent="0.2">
      <c r="A138" s="20"/>
      <c r="B138" s="9"/>
      <c r="C138" s="21"/>
    </row>
    <row r="139" spans="1:3" ht="20.100000000000001" customHeight="1" x14ac:dyDescent="0.2">
      <c r="A139" s="20"/>
      <c r="B139" s="9"/>
      <c r="C139" s="21"/>
    </row>
    <row r="140" spans="1:3" ht="20.100000000000001" customHeight="1" x14ac:dyDescent="0.2">
      <c r="A140" s="20"/>
      <c r="B140" s="9"/>
      <c r="C140" s="21"/>
    </row>
    <row r="141" spans="1:3" ht="20.100000000000001" customHeight="1" x14ac:dyDescent="0.2">
      <c r="A141" s="20"/>
      <c r="B141" s="9"/>
      <c r="C141" s="21"/>
    </row>
    <row r="142" spans="1:3" ht="20.100000000000001" customHeight="1" x14ac:dyDescent="0.2">
      <c r="A142" s="20"/>
      <c r="B142" s="9"/>
      <c r="C142" s="21"/>
    </row>
    <row r="143" spans="1:3" ht="20.100000000000001" customHeight="1" x14ac:dyDescent="0.2">
      <c r="A143" s="20"/>
      <c r="B143" s="9"/>
      <c r="C143" s="21"/>
    </row>
    <row r="144" spans="1:3" ht="20.100000000000001" customHeight="1" x14ac:dyDescent="0.2">
      <c r="A144" s="20"/>
      <c r="B144" s="9"/>
      <c r="C144" s="21"/>
    </row>
    <row r="145" spans="1:3" ht="20.100000000000001" customHeight="1" x14ac:dyDescent="0.2">
      <c r="A145" s="20"/>
      <c r="B145" s="9"/>
      <c r="C145" s="21"/>
    </row>
    <row r="146" spans="1:3" ht="20.100000000000001" customHeight="1" x14ac:dyDescent="0.2">
      <c r="A146" s="20"/>
      <c r="B146" s="9"/>
      <c r="C146" s="21"/>
    </row>
    <row r="147" spans="1:3" ht="20.100000000000001" customHeight="1" x14ac:dyDescent="0.2">
      <c r="A147" s="20"/>
      <c r="B147" s="9"/>
      <c r="C147" s="21"/>
    </row>
    <row r="148" spans="1:3" ht="20.100000000000001" customHeight="1" x14ac:dyDescent="0.2">
      <c r="A148" s="20"/>
      <c r="B148" s="9"/>
      <c r="C148" s="21"/>
    </row>
    <row r="149" spans="1:3" ht="20.100000000000001" customHeight="1" x14ac:dyDescent="0.2">
      <c r="A149" s="20"/>
      <c r="B149" s="9"/>
      <c r="C149" s="21"/>
    </row>
    <row r="150" spans="1:3" ht="20.100000000000001" customHeight="1" x14ac:dyDescent="0.2">
      <c r="A150" s="20"/>
      <c r="B150" s="9"/>
      <c r="C150" s="21"/>
    </row>
    <row r="151" spans="1:3" ht="20.100000000000001" customHeight="1" x14ac:dyDescent="0.2">
      <c r="A151" s="20"/>
      <c r="B151" s="9"/>
      <c r="C151" s="21"/>
    </row>
    <row r="152" spans="1:3" ht="20.100000000000001" customHeight="1" x14ac:dyDescent="0.2">
      <c r="A152" s="20"/>
      <c r="B152" s="9"/>
      <c r="C152" s="21"/>
    </row>
    <row r="153" spans="1:3" ht="20.100000000000001" customHeight="1" x14ac:dyDescent="0.2">
      <c r="A153" s="20"/>
      <c r="B153" s="9"/>
      <c r="C153" s="21"/>
    </row>
    <row r="154" spans="1:3" ht="20.100000000000001" customHeight="1" x14ac:dyDescent="0.2">
      <c r="A154" s="20"/>
      <c r="B154" s="9"/>
      <c r="C154" s="21"/>
    </row>
    <row r="155" spans="1:3" ht="20.100000000000001" customHeight="1" x14ac:dyDescent="0.2">
      <c r="A155" s="20"/>
      <c r="B155" s="9"/>
      <c r="C155" s="21"/>
    </row>
    <row r="156" spans="1:3" ht="20.100000000000001" customHeight="1" x14ac:dyDescent="0.2">
      <c r="A156" s="20"/>
      <c r="B156" s="9"/>
      <c r="C156" s="21"/>
    </row>
    <row r="157" spans="1:3" ht="20.100000000000001" customHeight="1" x14ac:dyDescent="0.2">
      <c r="A157" s="20"/>
      <c r="B157" s="9"/>
      <c r="C157" s="21"/>
    </row>
    <row r="158" spans="1:3" ht="20.100000000000001" customHeight="1" x14ac:dyDescent="0.2">
      <c r="A158" s="20"/>
      <c r="B158" s="9"/>
      <c r="C158" s="21"/>
    </row>
    <row r="159" spans="1:3" ht="20.100000000000001" customHeight="1" x14ac:dyDescent="0.2">
      <c r="A159" s="20"/>
      <c r="B159" s="9"/>
      <c r="C159" s="21"/>
    </row>
    <row r="160" spans="1:3" ht="20.100000000000001" customHeight="1" x14ac:dyDescent="0.2">
      <c r="A160" s="20"/>
      <c r="B160" s="9"/>
      <c r="C160" s="21"/>
    </row>
    <row r="161" spans="1:3" ht="20.100000000000001" customHeight="1" x14ac:dyDescent="0.2">
      <c r="A161" s="20"/>
      <c r="B161" s="9"/>
      <c r="C161" s="21"/>
    </row>
    <row r="162" spans="1:3" ht="20.100000000000001" customHeight="1" x14ac:dyDescent="0.2">
      <c r="A162" s="20"/>
      <c r="B162" s="9"/>
      <c r="C162" s="21"/>
    </row>
    <row r="163" spans="1:3" ht="20.100000000000001" customHeight="1" x14ac:dyDescent="0.2">
      <c r="A163" s="20"/>
      <c r="B163" s="9"/>
      <c r="C163" s="21"/>
    </row>
    <row r="164" spans="1:3" ht="20.100000000000001" customHeight="1" x14ac:dyDescent="0.2">
      <c r="A164" s="20"/>
      <c r="B164" s="9"/>
      <c r="C164" s="21"/>
    </row>
    <row r="165" spans="1:3" ht="20.100000000000001" customHeight="1" x14ac:dyDescent="0.2">
      <c r="A165" s="20"/>
      <c r="B165" s="9"/>
      <c r="C165" s="21"/>
    </row>
    <row r="166" spans="1:3" ht="20.100000000000001" customHeight="1" x14ac:dyDescent="0.2">
      <c r="A166" s="20"/>
      <c r="B166" s="9"/>
      <c r="C166" s="21"/>
    </row>
    <row r="167" spans="1:3" ht="20.100000000000001" customHeight="1" x14ac:dyDescent="0.2">
      <c r="A167" s="20"/>
      <c r="B167" s="9"/>
      <c r="C167" s="21"/>
    </row>
    <row r="168" spans="1:3" ht="20.100000000000001" customHeight="1" x14ac:dyDescent="0.2">
      <c r="A168" s="20"/>
      <c r="B168" s="9"/>
      <c r="C168" s="21"/>
    </row>
    <row r="169" spans="1:3" ht="20.100000000000001" customHeight="1" x14ac:dyDescent="0.2">
      <c r="A169" s="20"/>
      <c r="B169" s="9"/>
      <c r="C169" s="21"/>
    </row>
    <row r="170" spans="1:3" ht="20.100000000000001" customHeight="1" x14ac:dyDescent="0.2">
      <c r="A170" s="20"/>
      <c r="B170" s="9"/>
      <c r="C170" s="21"/>
    </row>
    <row r="171" spans="1:3" ht="20.100000000000001" customHeight="1" x14ac:dyDescent="0.2">
      <c r="A171" s="20"/>
      <c r="B171" s="9"/>
      <c r="C171" s="21"/>
    </row>
    <row r="172" spans="1:3" ht="20.100000000000001" customHeight="1" x14ac:dyDescent="0.2">
      <c r="A172" s="20"/>
      <c r="B172" s="9"/>
      <c r="C172" s="21"/>
    </row>
    <row r="173" spans="1:3" ht="20.100000000000001" customHeight="1" x14ac:dyDescent="0.2">
      <c r="A173" s="20"/>
      <c r="B173" s="9"/>
      <c r="C173" s="21"/>
    </row>
    <row r="174" spans="1:3" ht="20.100000000000001" customHeight="1" x14ac:dyDescent="0.2">
      <c r="A174" s="20"/>
      <c r="B174" s="9"/>
      <c r="C174" s="21"/>
    </row>
    <row r="175" spans="1:3" ht="20.100000000000001" customHeight="1" x14ac:dyDescent="0.2">
      <c r="A175" s="20"/>
      <c r="B175" s="9"/>
      <c r="C175" s="21"/>
    </row>
    <row r="176" spans="1:3" ht="20.100000000000001" customHeight="1" x14ac:dyDescent="0.2">
      <c r="A176" s="20"/>
      <c r="B176" s="9"/>
      <c r="C176" s="21"/>
    </row>
    <row r="177" spans="1:3" ht="20.100000000000001" customHeight="1" x14ac:dyDescent="0.2">
      <c r="A177" s="20"/>
      <c r="B177" s="9"/>
      <c r="C177" s="21"/>
    </row>
    <row r="178" spans="1:3" ht="20.100000000000001" customHeight="1" x14ac:dyDescent="0.2">
      <c r="A178" s="20"/>
      <c r="B178" s="9"/>
      <c r="C178" s="21"/>
    </row>
    <row r="179" spans="1:3" ht="20.100000000000001" customHeight="1" x14ac:dyDescent="0.2">
      <c r="A179" s="20"/>
      <c r="B179" s="9"/>
      <c r="C179" s="21"/>
    </row>
    <row r="180" spans="1:3" ht="20.100000000000001" customHeight="1" x14ac:dyDescent="0.2">
      <c r="A180" s="20"/>
      <c r="B180" s="9"/>
      <c r="C180" s="21"/>
    </row>
    <row r="181" spans="1:3" ht="20.100000000000001" customHeight="1" x14ac:dyDescent="0.2">
      <c r="A181" s="20"/>
      <c r="B181" s="9"/>
      <c r="C181" s="21"/>
    </row>
    <row r="182" spans="1:3" ht="20.100000000000001" customHeight="1" x14ac:dyDescent="0.2">
      <c r="A182" s="20"/>
      <c r="B182" s="9"/>
      <c r="C182" s="21"/>
    </row>
    <row r="183" spans="1:3" ht="20.100000000000001" customHeight="1" x14ac:dyDescent="0.2">
      <c r="A183" s="20"/>
      <c r="B183" s="9"/>
      <c r="C183" s="21"/>
    </row>
    <row r="184" spans="1:3" ht="20.100000000000001" customHeight="1" x14ac:dyDescent="0.2">
      <c r="A184" s="20"/>
      <c r="B184" s="9"/>
      <c r="C184" s="21"/>
    </row>
    <row r="185" spans="1:3" ht="20.100000000000001" customHeight="1" x14ac:dyDescent="0.2">
      <c r="A185" s="20"/>
      <c r="B185" s="9"/>
      <c r="C185" s="21"/>
    </row>
    <row r="186" spans="1:3" ht="20.100000000000001" customHeight="1" x14ac:dyDescent="0.2">
      <c r="A186" s="20"/>
      <c r="B186" s="9"/>
      <c r="C186" s="21"/>
    </row>
    <row r="187" spans="1:3" ht="20.100000000000001" customHeight="1" x14ac:dyDescent="0.2">
      <c r="A187" s="20"/>
      <c r="B187" s="9"/>
      <c r="C187" s="21"/>
    </row>
    <row r="188" spans="1:3" ht="20.100000000000001" customHeight="1" x14ac:dyDescent="0.2">
      <c r="A188" s="20"/>
      <c r="B188" s="9"/>
      <c r="C188" s="21"/>
    </row>
    <row r="189" spans="1:3" ht="20.100000000000001" customHeight="1" x14ac:dyDescent="0.2">
      <c r="A189" s="20"/>
      <c r="B189" s="9"/>
      <c r="C189" s="21"/>
    </row>
    <row r="190" spans="1:3" ht="20.100000000000001" customHeight="1" x14ac:dyDescent="0.2">
      <c r="A190" s="20"/>
      <c r="B190" s="9"/>
      <c r="C190" s="21"/>
    </row>
    <row r="191" spans="1:3" ht="20.100000000000001" customHeight="1" x14ac:dyDescent="0.2">
      <c r="A191" s="20"/>
      <c r="B191" s="9"/>
      <c r="C191" s="21"/>
    </row>
    <row r="192" spans="1:3" ht="20.100000000000001" customHeight="1" x14ac:dyDescent="0.2">
      <c r="A192" s="20"/>
      <c r="B192" s="9"/>
      <c r="C192" s="21"/>
    </row>
    <row r="193" spans="1:3" ht="20.100000000000001" customHeight="1" x14ac:dyDescent="0.2">
      <c r="A193" s="20"/>
      <c r="B193" s="9"/>
      <c r="C193" s="21"/>
    </row>
    <row r="194" spans="1:3" ht="20.100000000000001" customHeight="1" x14ac:dyDescent="0.2">
      <c r="A194" s="20"/>
      <c r="B194" s="9"/>
      <c r="C194" s="21"/>
    </row>
    <row r="195" spans="1:3" ht="20.100000000000001" customHeight="1" x14ac:dyDescent="0.2">
      <c r="A195" s="20"/>
      <c r="B195" s="9"/>
      <c r="C195" s="21"/>
    </row>
    <row r="196" spans="1:3" ht="20.100000000000001" customHeight="1" x14ac:dyDescent="0.2">
      <c r="A196" s="20"/>
      <c r="B196" s="9"/>
      <c r="C196" s="21"/>
    </row>
    <row r="197" spans="1:3" ht="20.100000000000001" customHeight="1" x14ac:dyDescent="0.2">
      <c r="A197" s="20"/>
      <c r="B197" s="9"/>
      <c r="C197" s="21"/>
    </row>
    <row r="198" spans="1:3" ht="20.100000000000001" customHeight="1" x14ac:dyDescent="0.2">
      <c r="A198" s="20"/>
      <c r="B198" s="9"/>
      <c r="C198" s="21"/>
    </row>
    <row r="199" spans="1:3" ht="20.100000000000001" customHeight="1" x14ac:dyDescent="0.2">
      <c r="A199" s="20"/>
      <c r="B199" s="9"/>
      <c r="C199" s="21"/>
    </row>
    <row r="200" spans="1:3" ht="20.100000000000001" customHeight="1" x14ac:dyDescent="0.2">
      <c r="A200" s="20"/>
      <c r="B200" s="9"/>
      <c r="C200" s="21"/>
    </row>
    <row r="201" spans="1:3" ht="20.100000000000001" customHeight="1" x14ac:dyDescent="0.2">
      <c r="A201" s="20"/>
      <c r="B201" s="9"/>
      <c r="C201" s="21"/>
    </row>
  </sheetData>
  <dataValidations count="1">
    <dataValidation type="custom" allowBlank="1" showInputMessage="1" showErrorMessage="1" error="Duplicate Bar Code" sqref="B202:B1048576 A58:A1048576 A1 A18:A56" xr:uid="{00000000-0002-0000-0300-000000000000}">
      <formula1>COUNTIF($A$2:$A$201,A1)=1</formula1>
    </dataValidation>
  </dataValidation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16"/>
  <sheetViews>
    <sheetView workbookViewId="0">
      <selection sqref="A1:B17"/>
    </sheetView>
  </sheetViews>
  <sheetFormatPr defaultRowHeight="12.75" x14ac:dyDescent="0.2"/>
  <cols>
    <col min="1" max="1" width="8.140625" style="28" bestFit="1" customWidth="1"/>
    <col min="2" max="2" width="15.5703125" style="11" customWidth="1"/>
    <col min="3" max="3" width="14.140625" style="8" customWidth="1"/>
    <col min="4" max="4" width="9.42578125" style="11" bestFit="1" customWidth="1"/>
    <col min="5" max="5" width="7.28515625" style="8" bestFit="1" customWidth="1"/>
    <col min="6" max="6" width="9.42578125" style="11" bestFit="1" customWidth="1"/>
    <col min="7" max="7" width="7.28515625" style="8" bestFit="1" customWidth="1"/>
    <col min="8" max="8" width="9.42578125" style="11" bestFit="1" customWidth="1"/>
    <col min="9" max="16384" width="9.140625" style="8"/>
  </cols>
  <sheetData>
    <row r="1" spans="1:10" x14ac:dyDescent="0.2">
      <c r="A1" t="s">
        <v>24</v>
      </c>
      <c r="B1" t="s">
        <v>13</v>
      </c>
      <c r="C1" s="25"/>
      <c r="G1" s="12"/>
    </row>
    <row r="2" spans="1:10" x14ac:dyDescent="0.2">
      <c r="A2">
        <v>1</v>
      </c>
      <c r="B2" t="s">
        <v>45</v>
      </c>
      <c r="C2" s="11">
        <f>TIMEVALUE(B2)</f>
        <v>7.1365740740740738E-3</v>
      </c>
      <c r="E2"/>
      <c r="F2" s="13"/>
      <c r="J2" s="11"/>
    </row>
    <row r="3" spans="1:10" x14ac:dyDescent="0.2">
      <c r="A3">
        <v>2</v>
      </c>
      <c r="B3" t="s">
        <v>46</v>
      </c>
      <c r="C3" s="11">
        <f t="shared" ref="C3:C66" si="0">TIMEVALUE(B3)</f>
        <v>7.513425925925926E-3</v>
      </c>
      <c r="E3"/>
      <c r="F3" s="13"/>
      <c r="J3" s="11"/>
    </row>
    <row r="4" spans="1:10" x14ac:dyDescent="0.2">
      <c r="A4">
        <v>3</v>
      </c>
      <c r="B4" t="s">
        <v>47</v>
      </c>
      <c r="C4" s="11">
        <f t="shared" si="0"/>
        <v>7.6734953703703713E-3</v>
      </c>
      <c r="E4"/>
      <c r="F4" s="13"/>
      <c r="J4" s="11"/>
    </row>
    <row r="5" spans="1:10" x14ac:dyDescent="0.2">
      <c r="A5">
        <v>4</v>
      </c>
      <c r="B5" t="s">
        <v>48</v>
      </c>
      <c r="C5" s="11">
        <f t="shared" si="0"/>
        <v>7.7130787037037046E-3</v>
      </c>
      <c r="E5"/>
      <c r="F5" s="13"/>
      <c r="J5" s="11"/>
    </row>
    <row r="6" spans="1:10" x14ac:dyDescent="0.2">
      <c r="A6">
        <v>5</v>
      </c>
      <c r="B6" t="s">
        <v>49</v>
      </c>
      <c r="C6" s="11">
        <f t="shared" si="0"/>
        <v>7.7303240740740735E-3</v>
      </c>
      <c r="E6"/>
      <c r="F6" s="13"/>
      <c r="J6" s="11"/>
    </row>
    <row r="7" spans="1:10" x14ac:dyDescent="0.2">
      <c r="A7">
        <v>6</v>
      </c>
      <c r="B7" t="s">
        <v>50</v>
      </c>
      <c r="C7" s="11">
        <f t="shared" si="0"/>
        <v>7.7462962962962963E-3</v>
      </c>
      <c r="E7"/>
      <c r="F7" s="13"/>
      <c r="J7" s="11"/>
    </row>
    <row r="8" spans="1:10" x14ac:dyDescent="0.2">
      <c r="A8">
        <v>7</v>
      </c>
      <c r="B8" t="s">
        <v>51</v>
      </c>
      <c r="C8" s="11">
        <f t="shared" si="0"/>
        <v>7.804398148148148E-3</v>
      </c>
      <c r="E8"/>
      <c r="F8" s="13"/>
      <c r="J8" s="11"/>
    </row>
    <row r="9" spans="1:10" x14ac:dyDescent="0.2">
      <c r="A9">
        <v>8</v>
      </c>
      <c r="B9" t="s">
        <v>52</v>
      </c>
      <c r="C9" s="11">
        <f t="shared" si="0"/>
        <v>7.8357638888888886E-3</v>
      </c>
      <c r="E9"/>
      <c r="F9" s="13"/>
      <c r="J9" s="11"/>
    </row>
    <row r="10" spans="1:10" x14ac:dyDescent="0.2">
      <c r="A10">
        <v>9</v>
      </c>
      <c r="B10" t="s">
        <v>53</v>
      </c>
      <c r="C10" s="11">
        <f t="shared" si="0"/>
        <v>7.8637731481481475E-3</v>
      </c>
      <c r="E10"/>
      <c r="F10" s="13"/>
      <c r="J10" s="11"/>
    </row>
    <row r="11" spans="1:10" x14ac:dyDescent="0.2">
      <c r="A11">
        <v>10</v>
      </c>
      <c r="B11" t="s">
        <v>54</v>
      </c>
      <c r="C11" s="11">
        <f t="shared" si="0"/>
        <v>7.8775462962962974E-3</v>
      </c>
      <c r="E11"/>
      <c r="F11" s="13"/>
      <c r="J11" s="11"/>
    </row>
    <row r="12" spans="1:10" x14ac:dyDescent="0.2">
      <c r="A12">
        <v>11</v>
      </c>
      <c r="B12" t="s">
        <v>55</v>
      </c>
      <c r="C12" s="11">
        <f t="shared" si="0"/>
        <v>7.9472222222222218E-3</v>
      </c>
      <c r="E12"/>
      <c r="F12" s="13"/>
      <c r="J12" s="11"/>
    </row>
    <row r="13" spans="1:10" x14ac:dyDescent="0.2">
      <c r="A13">
        <v>12</v>
      </c>
      <c r="B13" t="s">
        <v>56</v>
      </c>
      <c r="C13" s="11">
        <f t="shared" si="0"/>
        <v>8.4223379629629631E-3</v>
      </c>
      <c r="E13"/>
      <c r="F13" s="13"/>
      <c r="J13" s="11"/>
    </row>
    <row r="14" spans="1:10" x14ac:dyDescent="0.2">
      <c r="A14">
        <v>13</v>
      </c>
      <c r="B14" t="s">
        <v>57</v>
      </c>
      <c r="C14" s="11">
        <f t="shared" si="0"/>
        <v>8.4474537037037035E-3</v>
      </c>
      <c r="E14"/>
      <c r="F14" s="13"/>
      <c r="J14" s="11"/>
    </row>
    <row r="15" spans="1:10" x14ac:dyDescent="0.2">
      <c r="A15">
        <v>14</v>
      </c>
      <c r="B15" t="s">
        <v>58</v>
      </c>
      <c r="C15" s="11">
        <f t="shared" si="0"/>
        <v>8.5357638888888879E-3</v>
      </c>
      <c r="E15"/>
      <c r="F15" s="13"/>
      <c r="J15" s="11"/>
    </row>
    <row r="16" spans="1:10" x14ac:dyDescent="0.2">
      <c r="A16">
        <v>15</v>
      </c>
      <c r="B16" t="s">
        <v>59</v>
      </c>
      <c r="C16" s="11">
        <f t="shared" si="0"/>
        <v>8.5442129629629635E-3</v>
      </c>
      <c r="E16"/>
      <c r="F16" s="13"/>
      <c r="J16" s="11"/>
    </row>
    <row r="17" spans="1:10" x14ac:dyDescent="0.2">
      <c r="A17">
        <v>16</v>
      </c>
      <c r="B17" t="s">
        <v>60</v>
      </c>
      <c r="C17" s="11">
        <f t="shared" si="0"/>
        <v>8.9868055555555552E-3</v>
      </c>
      <c r="E17"/>
      <c r="F17" s="13"/>
      <c r="J17" s="11"/>
    </row>
    <row r="18" spans="1:10" x14ac:dyDescent="0.2">
      <c r="A18"/>
      <c r="B18"/>
      <c r="C18" s="11" t="e">
        <f t="shared" si="0"/>
        <v>#VALUE!</v>
      </c>
      <c r="E18"/>
      <c r="F18" s="13"/>
      <c r="J18" s="11"/>
    </row>
    <row r="19" spans="1:10" x14ac:dyDescent="0.2">
      <c r="A19"/>
      <c r="B19"/>
      <c r="C19" s="11" t="e">
        <f t="shared" si="0"/>
        <v>#VALUE!</v>
      </c>
      <c r="E19"/>
      <c r="F19" s="13"/>
      <c r="J19" s="11"/>
    </row>
    <row r="20" spans="1:10" x14ac:dyDescent="0.2">
      <c r="A20"/>
      <c r="B20"/>
      <c r="C20" s="11" t="e">
        <f t="shared" si="0"/>
        <v>#VALUE!</v>
      </c>
      <c r="E20"/>
      <c r="F20" s="13"/>
      <c r="J20" s="11"/>
    </row>
    <row r="21" spans="1:10" x14ac:dyDescent="0.2">
      <c r="A21"/>
      <c r="B21"/>
      <c r="C21" s="11" t="e">
        <f t="shared" si="0"/>
        <v>#VALUE!</v>
      </c>
      <c r="E21"/>
      <c r="F21" s="13"/>
      <c r="J21" s="11"/>
    </row>
    <row r="22" spans="1:10" x14ac:dyDescent="0.2">
      <c r="A22"/>
      <c r="B22"/>
      <c r="C22" s="11" t="e">
        <f t="shared" si="0"/>
        <v>#VALUE!</v>
      </c>
      <c r="E22"/>
      <c r="F22" s="13"/>
      <c r="J22" s="11"/>
    </row>
    <row r="23" spans="1:10" x14ac:dyDescent="0.2">
      <c r="A23"/>
      <c r="B23"/>
      <c r="C23" s="11" t="e">
        <f t="shared" si="0"/>
        <v>#VALUE!</v>
      </c>
      <c r="E23"/>
      <c r="F23" s="13"/>
      <c r="J23" s="11"/>
    </row>
    <row r="24" spans="1:10" x14ac:dyDescent="0.2">
      <c r="A24"/>
      <c r="B24"/>
      <c r="C24" s="11" t="e">
        <f t="shared" si="0"/>
        <v>#VALUE!</v>
      </c>
      <c r="E24"/>
      <c r="F24" s="13"/>
      <c r="J24" s="11"/>
    </row>
    <row r="25" spans="1:10" x14ac:dyDescent="0.2">
      <c r="A25"/>
      <c r="B25"/>
      <c r="C25" s="11" t="e">
        <f t="shared" si="0"/>
        <v>#VALUE!</v>
      </c>
      <c r="E25"/>
      <c r="F25" s="13"/>
      <c r="J25" s="11"/>
    </row>
    <row r="26" spans="1:10" x14ac:dyDescent="0.2">
      <c r="A26"/>
      <c r="B26"/>
      <c r="C26" s="11" t="e">
        <f t="shared" si="0"/>
        <v>#VALUE!</v>
      </c>
      <c r="E26"/>
      <c r="F26" s="13"/>
      <c r="J26" s="11"/>
    </row>
    <row r="27" spans="1:10" x14ac:dyDescent="0.2">
      <c r="A27"/>
      <c r="B27"/>
      <c r="C27" s="11" t="e">
        <f t="shared" si="0"/>
        <v>#VALUE!</v>
      </c>
      <c r="E27"/>
      <c r="F27" s="13"/>
      <c r="J27" s="11"/>
    </row>
    <row r="28" spans="1:10" x14ac:dyDescent="0.2">
      <c r="A28"/>
      <c r="B28"/>
      <c r="C28" s="11" t="e">
        <f t="shared" si="0"/>
        <v>#VALUE!</v>
      </c>
      <c r="E28"/>
      <c r="F28" s="13"/>
      <c r="J28" s="11"/>
    </row>
    <row r="29" spans="1:10" x14ac:dyDescent="0.2">
      <c r="A29"/>
      <c r="B29"/>
      <c r="C29" s="11" t="e">
        <f t="shared" si="0"/>
        <v>#VALUE!</v>
      </c>
      <c r="E29"/>
      <c r="F29" s="13"/>
      <c r="J29" s="11"/>
    </row>
    <row r="30" spans="1:10" x14ac:dyDescent="0.2">
      <c r="A30"/>
      <c r="B30"/>
      <c r="C30" s="11" t="e">
        <f t="shared" si="0"/>
        <v>#VALUE!</v>
      </c>
      <c r="E30"/>
      <c r="F30" s="13"/>
      <c r="J30" s="11"/>
    </row>
    <row r="31" spans="1:10" x14ac:dyDescent="0.2">
      <c r="A31"/>
      <c r="B31"/>
      <c r="C31" s="11" t="e">
        <f t="shared" si="0"/>
        <v>#VALUE!</v>
      </c>
      <c r="E31"/>
      <c r="F31" s="13"/>
      <c r="J31" s="11"/>
    </row>
    <row r="32" spans="1:10" x14ac:dyDescent="0.2">
      <c r="A32"/>
      <c r="B32"/>
      <c r="C32" s="11" t="e">
        <f t="shared" si="0"/>
        <v>#VALUE!</v>
      </c>
      <c r="E32"/>
      <c r="F32" s="13"/>
      <c r="J32" s="11"/>
    </row>
    <row r="33" spans="1:10" x14ac:dyDescent="0.2">
      <c r="A33"/>
      <c r="B33"/>
      <c r="C33" s="11" t="e">
        <f t="shared" si="0"/>
        <v>#VALUE!</v>
      </c>
      <c r="E33"/>
      <c r="F33" s="13"/>
      <c r="J33" s="11"/>
    </row>
    <row r="34" spans="1:10" x14ac:dyDescent="0.2">
      <c r="A34"/>
      <c r="B34"/>
      <c r="C34" s="11" t="e">
        <f t="shared" si="0"/>
        <v>#VALUE!</v>
      </c>
      <c r="E34"/>
      <c r="F34" s="13"/>
      <c r="J34" s="11"/>
    </row>
    <row r="35" spans="1:10" x14ac:dyDescent="0.2">
      <c r="A35"/>
      <c r="B35"/>
      <c r="C35" s="11" t="e">
        <f t="shared" si="0"/>
        <v>#VALUE!</v>
      </c>
      <c r="E35"/>
      <c r="F35" s="13"/>
      <c r="J35" s="11"/>
    </row>
    <row r="36" spans="1:10" x14ac:dyDescent="0.2">
      <c r="A36"/>
      <c r="B36"/>
      <c r="C36" s="11" t="e">
        <f t="shared" si="0"/>
        <v>#VALUE!</v>
      </c>
      <c r="E36"/>
      <c r="F36" s="13"/>
      <c r="J36" s="11"/>
    </row>
    <row r="37" spans="1:10" x14ac:dyDescent="0.2">
      <c r="A37"/>
      <c r="B37"/>
      <c r="C37" s="11" t="e">
        <f t="shared" si="0"/>
        <v>#VALUE!</v>
      </c>
      <c r="E37"/>
      <c r="F37" s="13"/>
      <c r="J37" s="11"/>
    </row>
    <row r="38" spans="1:10" x14ac:dyDescent="0.2">
      <c r="A38"/>
      <c r="B38"/>
      <c r="C38" s="11" t="e">
        <f t="shared" si="0"/>
        <v>#VALUE!</v>
      </c>
      <c r="E38"/>
      <c r="F38" s="13"/>
      <c r="J38" s="11"/>
    </row>
    <row r="39" spans="1:10" x14ac:dyDescent="0.2">
      <c r="A39"/>
      <c r="B39"/>
      <c r="C39" s="11" t="e">
        <f t="shared" si="0"/>
        <v>#VALUE!</v>
      </c>
      <c r="E39"/>
      <c r="F39" s="13"/>
    </row>
    <row r="40" spans="1:10" x14ac:dyDescent="0.2">
      <c r="A40"/>
      <c r="B40"/>
      <c r="C40" s="11" t="e">
        <f t="shared" si="0"/>
        <v>#VALUE!</v>
      </c>
      <c r="E40"/>
      <c r="F40" s="13"/>
    </row>
    <row r="41" spans="1:10" x14ac:dyDescent="0.2">
      <c r="A41"/>
      <c r="B41"/>
      <c r="C41" s="11" t="e">
        <f t="shared" si="0"/>
        <v>#VALUE!</v>
      </c>
      <c r="E41"/>
      <c r="F41" s="13"/>
    </row>
    <row r="42" spans="1:10" x14ac:dyDescent="0.2">
      <c r="A42"/>
      <c r="B42"/>
      <c r="C42" s="11" t="e">
        <f t="shared" si="0"/>
        <v>#VALUE!</v>
      </c>
      <c r="E42"/>
      <c r="F42" s="13"/>
    </row>
    <row r="43" spans="1:10" x14ac:dyDescent="0.2">
      <c r="A43"/>
      <c r="B43"/>
      <c r="C43" s="11" t="e">
        <f t="shared" si="0"/>
        <v>#VALUE!</v>
      </c>
      <c r="E43"/>
      <c r="F43" s="13"/>
    </row>
    <row r="44" spans="1:10" x14ac:dyDescent="0.2">
      <c r="A44"/>
      <c r="B44"/>
      <c r="C44" s="11" t="e">
        <f t="shared" si="0"/>
        <v>#VALUE!</v>
      </c>
      <c r="E44"/>
      <c r="F44" s="13"/>
    </row>
    <row r="45" spans="1:10" x14ac:dyDescent="0.2">
      <c r="A45"/>
      <c r="B45"/>
      <c r="C45" s="11" t="e">
        <f t="shared" si="0"/>
        <v>#VALUE!</v>
      </c>
      <c r="E45"/>
      <c r="F45" s="13"/>
    </row>
    <row r="46" spans="1:10" x14ac:dyDescent="0.2">
      <c r="A46"/>
      <c r="B46"/>
      <c r="C46" s="11" t="e">
        <f t="shared" si="0"/>
        <v>#VALUE!</v>
      </c>
      <c r="E46"/>
      <c r="F46" s="13"/>
    </row>
    <row r="47" spans="1:10" x14ac:dyDescent="0.2">
      <c r="A47"/>
      <c r="B47"/>
      <c r="C47" s="11" t="e">
        <f t="shared" si="0"/>
        <v>#VALUE!</v>
      </c>
      <c r="E47"/>
      <c r="F47" s="13"/>
    </row>
    <row r="48" spans="1:10" x14ac:dyDescent="0.2">
      <c r="A48"/>
      <c r="B48"/>
      <c r="C48" s="11" t="e">
        <f t="shared" si="0"/>
        <v>#VALUE!</v>
      </c>
      <c r="E48"/>
      <c r="F48" s="13"/>
    </row>
    <row r="49" spans="1:8" x14ac:dyDescent="0.2">
      <c r="A49"/>
      <c r="B49"/>
      <c r="C49" s="11" t="e">
        <f t="shared" si="0"/>
        <v>#VALUE!</v>
      </c>
      <c r="E49"/>
      <c r="F49" s="13"/>
    </row>
    <row r="50" spans="1:8" x14ac:dyDescent="0.2">
      <c r="A50"/>
      <c r="B50"/>
      <c r="C50" s="11" t="e">
        <f t="shared" si="0"/>
        <v>#VALUE!</v>
      </c>
      <c r="E50"/>
      <c r="F50" s="13"/>
    </row>
    <row r="51" spans="1:8" x14ac:dyDescent="0.2">
      <c r="A51"/>
      <c r="B51"/>
      <c r="C51" s="11" t="e">
        <f t="shared" si="0"/>
        <v>#VALUE!</v>
      </c>
      <c r="E51"/>
      <c r="F51" s="13"/>
    </row>
    <row r="52" spans="1:8" x14ac:dyDescent="0.2">
      <c r="A52"/>
      <c r="B52"/>
      <c r="C52" s="11" t="e">
        <f t="shared" si="0"/>
        <v>#VALUE!</v>
      </c>
      <c r="E52"/>
      <c r="F52" s="13"/>
    </row>
    <row r="53" spans="1:8" x14ac:dyDescent="0.2">
      <c r="A53"/>
      <c r="B53"/>
      <c r="C53" s="11" t="e">
        <f t="shared" si="0"/>
        <v>#VALUE!</v>
      </c>
      <c r="E53"/>
      <c r="F53" s="13"/>
    </row>
    <row r="54" spans="1:8" x14ac:dyDescent="0.2">
      <c r="A54"/>
      <c r="B54"/>
      <c r="C54" s="11" t="e">
        <f t="shared" si="0"/>
        <v>#VALUE!</v>
      </c>
      <c r="E54"/>
      <c r="F54" s="13"/>
    </row>
    <row r="55" spans="1:8" x14ac:dyDescent="0.2">
      <c r="A55"/>
      <c r="B55"/>
      <c r="C55" s="11" t="e">
        <f t="shared" si="0"/>
        <v>#VALUE!</v>
      </c>
      <c r="E55"/>
      <c r="F55" s="13"/>
      <c r="H55" s="8"/>
    </row>
    <row r="56" spans="1:8" x14ac:dyDescent="0.2">
      <c r="A56"/>
      <c r="B56"/>
      <c r="C56" s="11" t="e">
        <f t="shared" si="0"/>
        <v>#VALUE!</v>
      </c>
      <c r="E56"/>
      <c r="F56" s="13"/>
      <c r="H56" s="8"/>
    </row>
    <row r="57" spans="1:8" x14ac:dyDescent="0.2">
      <c r="A57"/>
      <c r="B57"/>
      <c r="C57" s="11" t="e">
        <f t="shared" si="0"/>
        <v>#VALUE!</v>
      </c>
      <c r="E57"/>
      <c r="F57" s="13"/>
      <c r="H57" s="8"/>
    </row>
    <row r="58" spans="1:8" x14ac:dyDescent="0.2">
      <c r="A58"/>
      <c r="B58"/>
      <c r="C58" s="11" t="e">
        <f t="shared" si="0"/>
        <v>#VALUE!</v>
      </c>
      <c r="E58"/>
      <c r="F58" s="13"/>
      <c r="H58" s="8"/>
    </row>
    <row r="59" spans="1:8" x14ac:dyDescent="0.2">
      <c r="A59"/>
      <c r="B59"/>
      <c r="C59" s="11" t="e">
        <f t="shared" si="0"/>
        <v>#VALUE!</v>
      </c>
      <c r="E59"/>
      <c r="F59" s="13"/>
      <c r="H59" s="8"/>
    </row>
    <row r="60" spans="1:8" x14ac:dyDescent="0.2">
      <c r="A60"/>
      <c r="B60"/>
      <c r="C60" s="11" t="e">
        <f t="shared" si="0"/>
        <v>#VALUE!</v>
      </c>
      <c r="D60" s="13"/>
      <c r="E60"/>
      <c r="F60" s="13"/>
      <c r="H60" s="8"/>
    </row>
    <row r="61" spans="1:8" x14ac:dyDescent="0.2">
      <c r="A61" s="10"/>
      <c r="B61" s="23"/>
      <c r="C61" s="11" t="e">
        <f t="shared" si="0"/>
        <v>#VALUE!</v>
      </c>
      <c r="D61" s="13"/>
      <c r="E61"/>
      <c r="F61" s="13"/>
      <c r="H61" s="8"/>
    </row>
    <row r="62" spans="1:8" x14ac:dyDescent="0.2">
      <c r="A62" s="10"/>
      <c r="B62" s="23"/>
      <c r="C62" s="11" t="e">
        <f t="shared" si="0"/>
        <v>#VALUE!</v>
      </c>
      <c r="D62" s="13"/>
      <c r="E62"/>
      <c r="F62" s="13"/>
      <c r="H62" s="8"/>
    </row>
    <row r="63" spans="1:8" x14ac:dyDescent="0.2">
      <c r="A63" s="10"/>
      <c r="B63" s="23"/>
      <c r="C63" s="11" t="e">
        <f t="shared" si="0"/>
        <v>#VALUE!</v>
      </c>
      <c r="D63" s="13"/>
      <c r="E63"/>
      <c r="F63" s="13"/>
      <c r="H63" s="8"/>
    </row>
    <row r="64" spans="1:8" x14ac:dyDescent="0.2">
      <c r="A64" s="10"/>
      <c r="B64" s="23"/>
      <c r="C64" s="11" t="e">
        <f t="shared" si="0"/>
        <v>#VALUE!</v>
      </c>
      <c r="D64" s="13"/>
      <c r="E64"/>
      <c r="F64" s="13"/>
      <c r="H64" s="8"/>
    </row>
    <row r="65" spans="1:8" x14ac:dyDescent="0.2">
      <c r="A65" s="10"/>
      <c r="B65" s="23"/>
      <c r="C65" s="11" t="e">
        <f t="shared" si="0"/>
        <v>#VALUE!</v>
      </c>
      <c r="D65" s="13"/>
      <c r="E65"/>
      <c r="F65" s="13"/>
      <c r="H65" s="8"/>
    </row>
    <row r="66" spans="1:8" x14ac:dyDescent="0.2">
      <c r="A66" s="10"/>
      <c r="B66" s="23"/>
      <c r="C66" s="11" t="e">
        <f t="shared" si="0"/>
        <v>#VALUE!</v>
      </c>
      <c r="D66" s="13"/>
      <c r="E66"/>
      <c r="F66" s="13"/>
      <c r="H66" s="8"/>
    </row>
    <row r="67" spans="1:8" x14ac:dyDescent="0.2">
      <c r="A67" s="10"/>
      <c r="B67" s="23"/>
      <c r="C67" s="11" t="e">
        <f t="shared" ref="C67:C101" si="1">TIMEVALUE(B67)</f>
        <v>#VALUE!</v>
      </c>
      <c r="D67" s="13"/>
      <c r="E67"/>
      <c r="F67" s="13"/>
      <c r="H67" s="8"/>
    </row>
    <row r="68" spans="1:8" x14ac:dyDescent="0.2">
      <c r="A68" s="10"/>
      <c r="B68" s="23"/>
      <c r="C68" s="11" t="e">
        <f t="shared" si="1"/>
        <v>#VALUE!</v>
      </c>
      <c r="D68" s="13"/>
      <c r="E68"/>
      <c r="F68" s="13"/>
      <c r="H68" s="8"/>
    </row>
    <row r="69" spans="1:8" x14ac:dyDescent="0.2">
      <c r="A69" s="10"/>
      <c r="B69" s="23"/>
      <c r="C69" s="11" t="e">
        <f t="shared" si="1"/>
        <v>#VALUE!</v>
      </c>
      <c r="D69" s="13"/>
      <c r="E69"/>
      <c r="F69" s="13"/>
      <c r="H69" s="8"/>
    </row>
    <row r="70" spans="1:8" x14ac:dyDescent="0.2">
      <c r="A70" s="10"/>
      <c r="B70" s="23"/>
      <c r="C70" s="11" t="e">
        <f t="shared" si="1"/>
        <v>#VALUE!</v>
      </c>
      <c r="D70" s="13"/>
      <c r="E70"/>
      <c r="F70" s="13"/>
      <c r="H70" s="8"/>
    </row>
    <row r="71" spans="1:8" x14ac:dyDescent="0.2">
      <c r="A71" s="10"/>
      <c r="B71" s="23"/>
      <c r="C71" s="11" t="e">
        <f t="shared" si="1"/>
        <v>#VALUE!</v>
      </c>
      <c r="D71" s="13"/>
      <c r="E71"/>
      <c r="F71" s="13"/>
      <c r="H71" s="8"/>
    </row>
    <row r="72" spans="1:8" x14ac:dyDescent="0.2">
      <c r="A72" s="10"/>
      <c r="B72" s="23"/>
      <c r="C72" s="11" t="e">
        <f t="shared" si="1"/>
        <v>#VALUE!</v>
      </c>
      <c r="D72" s="13"/>
      <c r="E72"/>
      <c r="F72" s="13"/>
      <c r="H72" s="8"/>
    </row>
    <row r="73" spans="1:8" x14ac:dyDescent="0.2">
      <c r="A73" s="10"/>
      <c r="B73" s="23"/>
      <c r="C73" s="11" t="e">
        <f t="shared" si="1"/>
        <v>#VALUE!</v>
      </c>
      <c r="D73" s="13"/>
      <c r="E73"/>
      <c r="F73" s="13"/>
      <c r="H73" s="8"/>
    </row>
    <row r="74" spans="1:8" x14ac:dyDescent="0.2">
      <c r="A74" s="10"/>
      <c r="B74" s="23"/>
      <c r="C74" s="11" t="e">
        <f t="shared" si="1"/>
        <v>#VALUE!</v>
      </c>
      <c r="D74" s="13"/>
      <c r="E74"/>
      <c r="F74" s="13"/>
      <c r="H74" s="8"/>
    </row>
    <row r="75" spans="1:8" x14ac:dyDescent="0.2">
      <c r="A75" s="10"/>
      <c r="B75" s="23"/>
      <c r="C75" s="11" t="e">
        <f t="shared" si="1"/>
        <v>#VALUE!</v>
      </c>
      <c r="D75" s="13"/>
      <c r="E75"/>
      <c r="F75" s="13"/>
      <c r="H75" s="8"/>
    </row>
    <row r="76" spans="1:8" x14ac:dyDescent="0.2">
      <c r="A76" s="10"/>
      <c r="B76" s="23"/>
      <c r="C76" s="11" t="e">
        <f t="shared" si="1"/>
        <v>#VALUE!</v>
      </c>
      <c r="D76" s="13"/>
      <c r="E76"/>
      <c r="F76" s="13"/>
      <c r="H76" s="8"/>
    </row>
    <row r="77" spans="1:8" x14ac:dyDescent="0.2">
      <c r="A77" s="10"/>
      <c r="B77" s="23"/>
      <c r="C77" s="11" t="e">
        <f t="shared" si="1"/>
        <v>#VALUE!</v>
      </c>
      <c r="D77" s="13"/>
      <c r="E77"/>
      <c r="F77" s="13"/>
      <c r="H77" s="8"/>
    </row>
    <row r="78" spans="1:8" x14ac:dyDescent="0.2">
      <c r="A78" s="10"/>
      <c r="B78" s="23"/>
      <c r="C78" s="11" t="e">
        <f t="shared" si="1"/>
        <v>#VALUE!</v>
      </c>
      <c r="D78" s="13"/>
      <c r="E78"/>
      <c r="F78" s="13"/>
      <c r="H78" s="8"/>
    </row>
    <row r="79" spans="1:8" x14ac:dyDescent="0.2">
      <c r="A79" s="10"/>
      <c r="B79" s="23"/>
      <c r="C79" s="11" t="e">
        <f t="shared" si="1"/>
        <v>#VALUE!</v>
      </c>
      <c r="D79" s="13"/>
      <c r="E79"/>
      <c r="F79" s="13"/>
      <c r="H79" s="8"/>
    </row>
    <row r="80" spans="1:8" x14ac:dyDescent="0.2">
      <c r="A80" s="10"/>
      <c r="B80" s="23"/>
      <c r="C80" s="11" t="e">
        <f t="shared" si="1"/>
        <v>#VALUE!</v>
      </c>
      <c r="D80" s="13"/>
      <c r="E80"/>
      <c r="F80" s="13"/>
      <c r="H80" s="8"/>
    </row>
    <row r="81" spans="1:8" x14ac:dyDescent="0.2">
      <c r="A81" s="10"/>
      <c r="B81" s="23"/>
      <c r="C81" s="11" t="e">
        <f t="shared" si="1"/>
        <v>#VALUE!</v>
      </c>
      <c r="D81" s="13"/>
      <c r="E81"/>
      <c r="F81" s="13"/>
      <c r="H81" s="8"/>
    </row>
    <row r="82" spans="1:8" x14ac:dyDescent="0.2">
      <c r="A82" s="10"/>
      <c r="B82" s="23"/>
      <c r="C82" s="11" t="e">
        <f t="shared" si="1"/>
        <v>#VALUE!</v>
      </c>
      <c r="D82" s="13"/>
      <c r="E82"/>
      <c r="F82" s="13"/>
      <c r="H82" s="8"/>
    </row>
    <row r="83" spans="1:8" x14ac:dyDescent="0.2">
      <c r="A83" s="10"/>
      <c r="B83" s="23"/>
      <c r="C83" s="11" t="e">
        <f t="shared" si="1"/>
        <v>#VALUE!</v>
      </c>
      <c r="D83" s="13"/>
      <c r="E83"/>
      <c r="F83" s="13"/>
      <c r="H83" s="8"/>
    </row>
    <row r="84" spans="1:8" x14ac:dyDescent="0.2">
      <c r="A84" s="10"/>
      <c r="B84" s="23"/>
      <c r="C84" s="11" t="e">
        <f t="shared" si="1"/>
        <v>#VALUE!</v>
      </c>
      <c r="D84" s="13"/>
      <c r="E84"/>
      <c r="F84" s="13"/>
      <c r="H84" s="8"/>
    </row>
    <row r="85" spans="1:8" x14ac:dyDescent="0.2">
      <c r="A85" s="10"/>
      <c r="B85" s="23"/>
      <c r="C85" s="11" t="e">
        <f t="shared" si="1"/>
        <v>#VALUE!</v>
      </c>
      <c r="D85" s="13"/>
      <c r="E85"/>
      <c r="F85" s="13"/>
      <c r="H85" s="8"/>
    </row>
    <row r="86" spans="1:8" x14ac:dyDescent="0.2">
      <c r="A86" s="10"/>
      <c r="B86" s="23"/>
      <c r="C86" s="11" t="e">
        <f t="shared" si="1"/>
        <v>#VALUE!</v>
      </c>
      <c r="D86" s="13"/>
      <c r="E86"/>
      <c r="F86" s="13"/>
      <c r="H86" s="8"/>
    </row>
    <row r="87" spans="1:8" x14ac:dyDescent="0.2">
      <c r="A87" s="10"/>
      <c r="B87" s="23"/>
      <c r="C87" s="11" t="e">
        <f t="shared" si="1"/>
        <v>#VALUE!</v>
      </c>
      <c r="D87" s="13"/>
      <c r="E87"/>
      <c r="F87" s="13"/>
      <c r="H87" s="8"/>
    </row>
    <row r="88" spans="1:8" x14ac:dyDescent="0.2">
      <c r="A88" s="10"/>
      <c r="B88" s="23"/>
      <c r="C88" s="11" t="e">
        <f t="shared" si="1"/>
        <v>#VALUE!</v>
      </c>
      <c r="D88" s="13"/>
      <c r="E88"/>
      <c r="F88" s="13"/>
      <c r="H88" s="8"/>
    </row>
    <row r="89" spans="1:8" x14ac:dyDescent="0.2">
      <c r="A89" s="10"/>
      <c r="B89" s="23"/>
      <c r="C89" s="11" t="e">
        <f t="shared" si="1"/>
        <v>#VALUE!</v>
      </c>
      <c r="D89" s="13"/>
      <c r="E89"/>
      <c r="F89" s="13"/>
      <c r="H89" s="8"/>
    </row>
    <row r="90" spans="1:8" x14ac:dyDescent="0.2">
      <c r="A90" s="10"/>
      <c r="B90" s="23"/>
      <c r="C90" s="11" t="e">
        <f t="shared" si="1"/>
        <v>#VALUE!</v>
      </c>
      <c r="D90" s="13"/>
      <c r="E90"/>
      <c r="F90" s="13"/>
      <c r="H90" s="8"/>
    </row>
    <row r="91" spans="1:8" x14ac:dyDescent="0.2">
      <c r="A91" s="10"/>
      <c r="B91" s="23"/>
      <c r="C91" s="11" t="e">
        <f t="shared" si="1"/>
        <v>#VALUE!</v>
      </c>
      <c r="D91" s="13"/>
      <c r="E91"/>
      <c r="F91" s="13"/>
      <c r="H91" s="8"/>
    </row>
    <row r="92" spans="1:8" x14ac:dyDescent="0.2">
      <c r="A92" s="10"/>
      <c r="B92" s="23"/>
      <c r="C92" s="11" t="e">
        <f t="shared" si="1"/>
        <v>#VALUE!</v>
      </c>
      <c r="D92" s="13"/>
      <c r="E92"/>
      <c r="F92" s="13"/>
      <c r="H92" s="8"/>
    </row>
    <row r="93" spans="1:8" x14ac:dyDescent="0.2">
      <c r="A93" s="10"/>
      <c r="B93" s="23"/>
      <c r="C93" s="11" t="e">
        <f t="shared" si="1"/>
        <v>#VALUE!</v>
      </c>
      <c r="D93" s="13"/>
      <c r="E93"/>
      <c r="F93" s="13"/>
      <c r="H93" s="8"/>
    </row>
    <row r="94" spans="1:8" x14ac:dyDescent="0.2">
      <c r="A94" s="10"/>
      <c r="B94" s="23"/>
      <c r="C94" s="11" t="e">
        <f t="shared" si="1"/>
        <v>#VALUE!</v>
      </c>
      <c r="D94" s="13"/>
      <c r="E94"/>
      <c r="F94" s="13"/>
      <c r="H94" s="8"/>
    </row>
    <row r="95" spans="1:8" x14ac:dyDescent="0.2">
      <c r="A95" s="10"/>
      <c r="B95" s="23"/>
      <c r="C95" s="11" t="e">
        <f t="shared" si="1"/>
        <v>#VALUE!</v>
      </c>
      <c r="D95" s="13"/>
      <c r="E95"/>
      <c r="F95" s="13"/>
      <c r="H95" s="8"/>
    </row>
    <row r="96" spans="1:8" x14ac:dyDescent="0.2">
      <c r="A96" s="10"/>
      <c r="B96" s="23"/>
      <c r="C96" s="11" t="e">
        <f t="shared" si="1"/>
        <v>#VALUE!</v>
      </c>
      <c r="D96" s="13"/>
      <c r="E96"/>
      <c r="F96" s="13"/>
      <c r="H96" s="8"/>
    </row>
    <row r="97" spans="1:8" x14ac:dyDescent="0.2">
      <c r="A97" s="10"/>
      <c r="B97" s="23"/>
      <c r="C97" s="11" t="e">
        <f t="shared" si="1"/>
        <v>#VALUE!</v>
      </c>
      <c r="D97" s="13"/>
      <c r="E97"/>
      <c r="F97" s="13"/>
      <c r="H97" s="8"/>
    </row>
    <row r="98" spans="1:8" x14ac:dyDescent="0.2">
      <c r="A98" s="10"/>
      <c r="B98" s="23"/>
      <c r="C98" s="11" t="e">
        <f t="shared" si="1"/>
        <v>#VALUE!</v>
      </c>
      <c r="D98" s="13"/>
      <c r="E98"/>
      <c r="F98" s="13"/>
      <c r="H98" s="8"/>
    </row>
    <row r="99" spans="1:8" x14ac:dyDescent="0.2">
      <c r="A99" s="10"/>
      <c r="B99" s="23"/>
      <c r="C99" s="11" t="e">
        <f t="shared" si="1"/>
        <v>#VALUE!</v>
      </c>
      <c r="D99" s="13"/>
      <c r="E99"/>
      <c r="F99" s="13"/>
      <c r="H99" s="8"/>
    </row>
    <row r="100" spans="1:8" x14ac:dyDescent="0.2">
      <c r="A100" s="10"/>
      <c r="B100" s="23"/>
      <c r="C100" s="11" t="e">
        <f t="shared" si="1"/>
        <v>#VALUE!</v>
      </c>
      <c r="D100" s="13"/>
      <c r="E100"/>
      <c r="F100" s="13"/>
      <c r="H100" s="8"/>
    </row>
    <row r="101" spans="1:8" x14ac:dyDescent="0.2">
      <c r="A101" s="27"/>
      <c r="B101" s="13"/>
      <c r="C101" s="11" t="e">
        <f t="shared" si="1"/>
        <v>#VALUE!</v>
      </c>
      <c r="D101" s="13"/>
      <c r="E101"/>
      <c r="F101" s="13"/>
      <c r="H101" s="8"/>
    </row>
    <row r="102" spans="1:8" x14ac:dyDescent="0.2">
      <c r="A102" s="27"/>
      <c r="B102" s="13"/>
      <c r="C102"/>
      <c r="D102" s="13"/>
      <c r="E102"/>
      <c r="F102" s="13"/>
      <c r="H102" s="8"/>
    </row>
    <row r="103" spans="1:8" x14ac:dyDescent="0.2">
      <c r="A103" s="27"/>
      <c r="B103" s="13"/>
      <c r="C103"/>
      <c r="D103" s="13"/>
      <c r="E103"/>
      <c r="F103" s="13"/>
      <c r="H103" s="8"/>
    </row>
    <row r="104" spans="1:8" x14ac:dyDescent="0.2">
      <c r="A104" s="27"/>
      <c r="B104" s="13"/>
      <c r="C104"/>
      <c r="D104" s="13"/>
      <c r="E104"/>
      <c r="F104" s="13"/>
      <c r="H104" s="8"/>
    </row>
    <row r="105" spans="1:8" x14ac:dyDescent="0.2">
      <c r="A105" s="27"/>
      <c r="B105" s="13"/>
      <c r="C105"/>
      <c r="D105" s="13"/>
      <c r="E105"/>
      <c r="F105" s="13"/>
      <c r="H105" s="8"/>
    </row>
    <row r="106" spans="1:8" x14ac:dyDescent="0.2">
      <c r="A106" s="27"/>
      <c r="B106" s="13"/>
      <c r="C106"/>
      <c r="D106" s="13"/>
      <c r="E106"/>
      <c r="F106" s="13"/>
      <c r="H106" s="8"/>
    </row>
    <row r="107" spans="1:8" x14ac:dyDescent="0.2">
      <c r="A107" s="27"/>
      <c r="B107" s="13"/>
      <c r="C107"/>
      <c r="D107" s="13"/>
      <c r="E107"/>
      <c r="F107" s="13"/>
    </row>
    <row r="108" spans="1:8" x14ac:dyDescent="0.2">
      <c r="A108" s="27"/>
      <c r="B108" s="13"/>
      <c r="C108"/>
      <c r="D108" s="13"/>
      <c r="E108"/>
      <c r="F108" s="13"/>
    </row>
    <row r="109" spans="1:8" x14ac:dyDescent="0.2">
      <c r="A109" s="27"/>
      <c r="B109" s="13"/>
      <c r="C109"/>
      <c r="D109" s="13"/>
      <c r="E109"/>
      <c r="F109" s="13"/>
    </row>
    <row r="110" spans="1:8" x14ac:dyDescent="0.2">
      <c r="A110" s="27"/>
      <c r="B110" s="13"/>
      <c r="C110"/>
      <c r="D110" s="13"/>
      <c r="E110"/>
      <c r="F110" s="13"/>
    </row>
    <row r="111" spans="1:8" x14ac:dyDescent="0.2">
      <c r="A111" s="27"/>
      <c r="B111" s="13"/>
      <c r="C111"/>
      <c r="D111" s="13"/>
      <c r="E111"/>
      <c r="F111" s="13"/>
    </row>
    <row r="112" spans="1:8" x14ac:dyDescent="0.2">
      <c r="A112" s="27"/>
      <c r="B112" s="13"/>
      <c r="C112"/>
      <c r="D112" s="13"/>
      <c r="E112"/>
      <c r="F112" s="13"/>
    </row>
    <row r="113" spans="1:6" x14ac:dyDescent="0.2">
      <c r="A113" s="27"/>
      <c r="B113" s="13"/>
      <c r="C113"/>
      <c r="D113" s="13"/>
      <c r="E113"/>
      <c r="F113" s="13"/>
    </row>
    <row r="114" spans="1:6" x14ac:dyDescent="0.2">
      <c r="A114" s="27"/>
      <c r="B114" s="13"/>
      <c r="C114"/>
      <c r="D114" s="13"/>
      <c r="E114"/>
      <c r="F114" s="13"/>
    </row>
    <row r="115" spans="1:6" x14ac:dyDescent="0.2">
      <c r="A115" s="27"/>
      <c r="B115" s="13"/>
      <c r="C115"/>
      <c r="D115" s="13"/>
      <c r="E115"/>
      <c r="F115" s="13"/>
    </row>
    <row r="116" spans="1:6" x14ac:dyDescent="0.2">
      <c r="A116" s="27"/>
      <c r="B116" s="13"/>
      <c r="C116"/>
      <c r="D116" s="13"/>
      <c r="E116"/>
      <c r="F116" s="1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8B54-BED3-4FB2-87E2-558A980C4222}">
  <sheetPr>
    <pageSetUpPr fitToPage="1"/>
  </sheetPr>
  <dimension ref="A1:G41"/>
  <sheetViews>
    <sheetView workbookViewId="0">
      <selection activeCell="D10" sqref="D10"/>
    </sheetView>
  </sheetViews>
  <sheetFormatPr defaultRowHeight="12.75" x14ac:dyDescent="0.2"/>
  <cols>
    <col min="1" max="1" width="10.42578125" customWidth="1"/>
    <col min="2" max="2" width="25.5703125" customWidth="1"/>
    <col min="3" max="4" width="9.140625" style="13"/>
    <col min="5" max="5" width="10.42578125" customWidth="1"/>
    <col min="6" max="6" width="25.5703125" customWidth="1"/>
    <col min="7" max="7" width="9.140625" style="13"/>
    <col min="8" max="8" width="9.140625" customWidth="1"/>
  </cols>
  <sheetData>
    <row r="1" spans="1:7" ht="24.95" customHeight="1" x14ac:dyDescent="0.2">
      <c r="A1" s="2" t="s">
        <v>11</v>
      </c>
      <c r="B1" s="2" t="s">
        <v>0</v>
      </c>
      <c r="C1" s="19"/>
      <c r="D1" s="19"/>
      <c r="E1" s="5"/>
      <c r="F1" s="5"/>
      <c r="G1" s="19"/>
    </row>
    <row r="2" spans="1:7" ht="24.95" customHeight="1" x14ac:dyDescent="0.2">
      <c r="A2" s="5">
        <v>1</v>
      </c>
      <c r="B2" s="5" t="s">
        <v>27</v>
      </c>
      <c r="C2" s="19"/>
      <c r="D2" s="19"/>
      <c r="E2" s="5"/>
      <c r="F2" s="5"/>
      <c r="G2" s="19"/>
    </row>
    <row r="3" spans="1:7" ht="24.95" customHeight="1" x14ac:dyDescent="0.2">
      <c r="A3" s="5">
        <v>2</v>
      </c>
      <c r="B3" s="5" t="s">
        <v>31</v>
      </c>
      <c r="C3" s="19"/>
      <c r="D3" s="19"/>
      <c r="E3" s="5"/>
      <c r="F3" s="5"/>
      <c r="G3" s="19"/>
    </row>
    <row r="4" spans="1:7" ht="24.95" customHeight="1" x14ac:dyDescent="0.2">
      <c r="A4" s="5">
        <v>3</v>
      </c>
      <c r="B4" s="5" t="s">
        <v>37</v>
      </c>
      <c r="C4" s="19"/>
      <c r="D4" s="19"/>
      <c r="E4" s="5"/>
      <c r="F4" s="5"/>
      <c r="G4" s="19"/>
    </row>
    <row r="5" spans="1:7" ht="24.95" customHeight="1" x14ac:dyDescent="0.2">
      <c r="A5" s="5">
        <v>4</v>
      </c>
      <c r="B5" s="5" t="s">
        <v>30</v>
      </c>
      <c r="C5" s="19"/>
      <c r="D5" s="19"/>
      <c r="E5" s="5"/>
      <c r="F5" s="5"/>
      <c r="G5" s="19"/>
    </row>
    <row r="6" spans="1:7" ht="24.95" customHeight="1" x14ac:dyDescent="0.2">
      <c r="A6" s="5">
        <v>5</v>
      </c>
      <c r="B6" s="5" t="s">
        <v>29</v>
      </c>
      <c r="C6" s="19"/>
      <c r="D6" s="19"/>
      <c r="E6" s="5"/>
      <c r="F6" s="5"/>
      <c r="G6" s="19"/>
    </row>
    <row r="7" spans="1:7" ht="24.95" customHeight="1" x14ac:dyDescent="0.2">
      <c r="A7" s="5">
        <v>6</v>
      </c>
      <c r="B7" s="5" t="s">
        <v>44</v>
      </c>
      <c r="C7" s="19"/>
      <c r="D7" s="19"/>
      <c r="E7" s="5"/>
      <c r="F7" s="5"/>
      <c r="G7" s="19"/>
    </row>
    <row r="8" spans="1:7" ht="24.95" customHeight="1" x14ac:dyDescent="0.2">
      <c r="A8" s="5">
        <v>8</v>
      </c>
      <c r="B8" s="5" t="s">
        <v>35</v>
      </c>
      <c r="C8" s="19"/>
      <c r="D8" s="19"/>
      <c r="E8" s="5"/>
      <c r="F8" s="5"/>
      <c r="G8" s="19"/>
    </row>
    <row r="9" spans="1:7" ht="24.95" customHeight="1" x14ac:dyDescent="0.2">
      <c r="A9" s="5">
        <v>9</v>
      </c>
      <c r="B9" s="5" t="s">
        <v>33</v>
      </c>
      <c r="C9" s="19"/>
      <c r="D9" s="19"/>
      <c r="E9" s="5"/>
      <c r="F9" s="5"/>
      <c r="G9" s="19"/>
    </row>
    <row r="10" spans="1:7" ht="24.95" customHeight="1" x14ac:dyDescent="0.2">
      <c r="A10" s="5">
        <v>10</v>
      </c>
      <c r="B10" s="5" t="s">
        <v>34</v>
      </c>
      <c r="C10" s="19"/>
      <c r="D10" s="19"/>
      <c r="E10" s="5"/>
      <c r="F10" s="5"/>
      <c r="G10" s="19"/>
    </row>
    <row r="11" spans="1:7" ht="24.95" customHeight="1" x14ac:dyDescent="0.2">
      <c r="A11" s="5">
        <v>11</v>
      </c>
      <c r="B11" s="5" t="s">
        <v>42</v>
      </c>
      <c r="C11" s="19"/>
      <c r="D11" s="19"/>
      <c r="E11" s="5"/>
      <c r="F11" s="5"/>
      <c r="G11" s="19"/>
    </row>
    <row r="12" spans="1:7" ht="24.95" customHeight="1" x14ac:dyDescent="0.2">
      <c r="A12" s="5">
        <v>12</v>
      </c>
      <c r="B12" s="5" t="s">
        <v>26</v>
      </c>
      <c r="C12" s="19"/>
      <c r="D12" s="19"/>
      <c r="E12" s="5"/>
      <c r="F12" s="5"/>
      <c r="G12" s="19"/>
    </row>
    <row r="13" spans="1:7" ht="24.95" customHeight="1" x14ac:dyDescent="0.2">
      <c r="A13" s="5">
        <v>13</v>
      </c>
      <c r="B13" s="5" t="s">
        <v>28</v>
      </c>
      <c r="C13" s="19"/>
      <c r="D13" s="19"/>
      <c r="E13" s="5"/>
      <c r="F13" s="5"/>
      <c r="G13" s="19"/>
    </row>
    <row r="14" spans="1:7" ht="24.95" customHeight="1" x14ac:dyDescent="0.2">
      <c r="A14" s="5">
        <v>14</v>
      </c>
      <c r="B14" s="5" t="s">
        <v>40</v>
      </c>
      <c r="C14" s="19"/>
      <c r="D14" s="19"/>
      <c r="E14" s="5"/>
      <c r="F14" s="5"/>
      <c r="G14" s="19"/>
    </row>
    <row r="15" spans="1:7" ht="24.95" customHeight="1" x14ac:dyDescent="0.2">
      <c r="A15" s="5">
        <v>15</v>
      </c>
      <c r="B15" s="5" t="s">
        <v>36</v>
      </c>
      <c r="C15" s="19"/>
      <c r="D15" s="19"/>
      <c r="E15" s="5"/>
      <c r="F15" s="5"/>
      <c r="G15" s="19"/>
    </row>
    <row r="16" spans="1:7" ht="24.95" customHeight="1" x14ac:dyDescent="0.2">
      <c r="A16" s="5">
        <v>16</v>
      </c>
      <c r="B16" s="5" t="s">
        <v>39</v>
      </c>
      <c r="C16" s="19"/>
      <c r="D16" s="19"/>
      <c r="E16" s="5"/>
      <c r="F16" s="5"/>
      <c r="G16" s="19"/>
    </row>
    <row r="17" spans="1:7" ht="24.95" customHeight="1" x14ac:dyDescent="0.2">
      <c r="A17" s="5">
        <v>17</v>
      </c>
      <c r="B17" s="5" t="s">
        <v>41</v>
      </c>
      <c r="C17" s="19"/>
      <c r="D17" s="19"/>
      <c r="E17" s="5"/>
      <c r="F17" s="5"/>
      <c r="G17" s="19"/>
    </row>
    <row r="18" spans="1:7" ht="24.95" customHeight="1" x14ac:dyDescent="0.2">
      <c r="A18" s="5">
        <v>18</v>
      </c>
      <c r="B18" s="5" t="s">
        <v>38</v>
      </c>
      <c r="C18" s="19"/>
      <c r="D18" s="19"/>
      <c r="E18" s="5"/>
      <c r="F18" s="5"/>
      <c r="G18" s="19"/>
    </row>
    <row r="19" spans="1:7" ht="24.95" customHeight="1" x14ac:dyDescent="0.2">
      <c r="A19" s="5">
        <v>19</v>
      </c>
      <c r="B19" s="5" t="s">
        <v>32</v>
      </c>
      <c r="C19" s="19"/>
      <c r="D19" s="19"/>
      <c r="E19" s="5"/>
      <c r="F19" s="5"/>
      <c r="G19" s="19"/>
    </row>
    <row r="20" spans="1:7" ht="24.95" customHeight="1" x14ac:dyDescent="0.2">
      <c r="A20" s="5">
        <v>20</v>
      </c>
      <c r="B20" s="5" t="s">
        <v>43</v>
      </c>
      <c r="C20" s="19"/>
      <c r="D20" s="19"/>
      <c r="E20" s="5"/>
      <c r="F20" s="5"/>
      <c r="G20" s="19"/>
    </row>
    <row r="21" spans="1:7" ht="24.95" customHeight="1" x14ac:dyDescent="0.2">
      <c r="A21" s="5"/>
      <c r="B21" s="5"/>
      <c r="C21" s="19"/>
      <c r="D21" s="19"/>
      <c r="E21" s="5"/>
      <c r="F21" s="5"/>
      <c r="G21" s="19"/>
    </row>
    <row r="22" spans="1:7" ht="24.95" customHeight="1" x14ac:dyDescent="0.2">
      <c r="A22" s="5"/>
      <c r="B22" s="5"/>
      <c r="C22" s="19"/>
      <c r="D22" s="19"/>
      <c r="E22" s="5"/>
      <c r="F22" s="5"/>
      <c r="G22" s="19"/>
    </row>
    <row r="23" spans="1:7" ht="24.95" customHeight="1" x14ac:dyDescent="0.2">
      <c r="A23" s="5"/>
      <c r="B23" s="5"/>
      <c r="C23" s="19"/>
      <c r="D23" s="19"/>
      <c r="E23" s="5"/>
      <c r="F23" s="5"/>
      <c r="G23" s="19"/>
    </row>
    <row r="24" spans="1:7" ht="24.95" customHeight="1" x14ac:dyDescent="0.2">
      <c r="A24" s="5"/>
      <c r="B24" s="5"/>
      <c r="C24" s="19"/>
      <c r="D24" s="19"/>
      <c r="E24" s="5"/>
      <c r="F24" s="5"/>
      <c r="G24" s="19"/>
    </row>
    <row r="25" spans="1:7" ht="24.95" customHeight="1" x14ac:dyDescent="0.2">
      <c r="A25" s="5"/>
      <c r="B25" s="5"/>
      <c r="C25" s="19"/>
      <c r="D25" s="19"/>
      <c r="E25" s="5"/>
      <c r="F25" s="5"/>
      <c r="G25" s="19"/>
    </row>
    <row r="26" spans="1:7" ht="24.95" customHeight="1" x14ac:dyDescent="0.2">
      <c r="A26" s="5"/>
      <c r="B26" s="5"/>
      <c r="C26" s="19"/>
      <c r="D26" s="19"/>
      <c r="E26" s="5"/>
      <c r="F26" s="5"/>
      <c r="G26" s="19"/>
    </row>
    <row r="27" spans="1:7" ht="24.95" customHeight="1" x14ac:dyDescent="0.2">
      <c r="A27" s="5"/>
      <c r="B27" s="5"/>
      <c r="C27" s="19"/>
      <c r="D27" s="19"/>
      <c r="E27" s="5"/>
      <c r="F27" s="5"/>
      <c r="G27" s="19"/>
    </row>
    <row r="28" spans="1:7" ht="24.95" customHeight="1" x14ac:dyDescent="0.2">
      <c r="A28" s="5"/>
      <c r="B28" s="5"/>
      <c r="C28" s="19"/>
      <c r="D28" s="19"/>
      <c r="E28" s="5"/>
      <c r="F28" s="5"/>
      <c r="G28" s="19"/>
    </row>
    <row r="29" spans="1:7" ht="24.95" customHeight="1" x14ac:dyDescent="0.2">
      <c r="A29" s="5"/>
      <c r="B29" s="5"/>
      <c r="C29" s="19"/>
      <c r="D29" s="19"/>
      <c r="E29" s="5"/>
      <c r="F29" s="5"/>
      <c r="G29" s="19"/>
    </row>
    <row r="30" spans="1:7" ht="24.95" customHeight="1" x14ac:dyDescent="0.2">
      <c r="A30" s="5"/>
      <c r="B30" s="5"/>
      <c r="C30" s="19"/>
      <c r="D30" s="19"/>
      <c r="E30" s="5"/>
      <c r="F30" s="5"/>
      <c r="G30" s="19"/>
    </row>
    <row r="31" spans="1:7" ht="24.95" customHeight="1" x14ac:dyDescent="0.2">
      <c r="A31" s="5"/>
      <c r="B31" s="5"/>
      <c r="C31" s="19"/>
      <c r="D31" s="19"/>
      <c r="E31" s="5"/>
      <c r="F31" s="5"/>
      <c r="G31" s="19"/>
    </row>
    <row r="32" spans="1:7" ht="24.95" customHeight="1" x14ac:dyDescent="0.2">
      <c r="A32" s="5"/>
      <c r="B32" s="5"/>
      <c r="C32" s="19"/>
      <c r="D32" s="19"/>
      <c r="E32" s="5"/>
      <c r="F32" s="5"/>
      <c r="G32" s="19"/>
    </row>
    <row r="33" spans="1:7" ht="24.95" customHeight="1" x14ac:dyDescent="0.2">
      <c r="A33" s="5"/>
      <c r="B33" s="5"/>
      <c r="C33" s="19"/>
      <c r="D33" s="19"/>
      <c r="E33" s="5"/>
      <c r="F33" s="5"/>
      <c r="G33" s="19"/>
    </row>
    <row r="34" spans="1:7" ht="24.95" customHeight="1" x14ac:dyDescent="0.2">
      <c r="A34" s="5"/>
      <c r="B34" s="5"/>
      <c r="C34" s="19"/>
      <c r="D34" s="19"/>
      <c r="E34" s="5"/>
      <c r="F34" s="5"/>
      <c r="G34" s="19"/>
    </row>
    <row r="35" spans="1:7" ht="24.95" customHeight="1" x14ac:dyDescent="0.2">
      <c r="A35" s="5"/>
      <c r="B35" s="5"/>
      <c r="C35" s="19"/>
      <c r="D35" s="19"/>
      <c r="E35" s="5"/>
      <c r="F35" s="5"/>
      <c r="G35" s="19"/>
    </row>
    <row r="36" spans="1:7" ht="24.95" customHeight="1" x14ac:dyDescent="0.2">
      <c r="A36" s="5"/>
      <c r="B36" s="5"/>
    </row>
    <row r="37" spans="1:7" ht="24.95" customHeight="1" x14ac:dyDescent="0.2"/>
    <row r="38" spans="1:7" ht="24.95" customHeight="1" x14ac:dyDescent="0.2"/>
    <row r="39" spans="1:7" ht="24.95" customHeight="1" x14ac:dyDescent="0.2"/>
    <row r="40" spans="1:7" ht="24.95" customHeight="1" x14ac:dyDescent="0.2"/>
    <row r="41" spans="1:7" ht="24.95" customHeight="1" x14ac:dyDescent="0.2"/>
  </sheetData>
  <dataValidations count="2">
    <dataValidation type="custom" allowBlank="1" showInputMessage="1" showErrorMessage="1" error="Duplicate number" sqref="A27 A21 E10 E8 E6 E4 E2 A25 A23 A35 A33 A31 A29" xr:uid="{9C591861-1612-4305-BF90-DFACA9B81BBA}">
      <formula1>COUNTIF($A$1:$A$60,A2)=1</formula1>
    </dataValidation>
    <dataValidation type="custom" allowBlank="1" showInputMessage="1" showErrorMessage="1" error="Duplicate number" sqref="A8 A20 A18 A14 A12 A10 A16" xr:uid="{0DF6A52F-49C0-4C1B-898E-AC962D699BBF}">
      <formula1>COUNTIF($A$1:$A$19,A8)=1</formula1>
    </dataValidation>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Instructions</vt:lpstr>
      <vt:lpstr>Christmas Handicap</vt:lpstr>
      <vt:lpstr>Finish</vt:lpstr>
      <vt:lpstr>Stopwatch</vt:lpstr>
      <vt:lpstr>Registration</vt:lpstr>
      <vt:lpstr>'Christmas Handicap'!Print_Area</vt:lpstr>
      <vt:lpstr>Registration!Print_Area</vt:lpstr>
      <vt:lpstr>Stopwatch!Stopwatch_Download</vt:lpstr>
      <vt:lpstr>Stopwatch!Stopwatch_Download_11</vt:lpstr>
      <vt:lpstr>Stopwatch!Stopwatch_Download_12</vt:lpstr>
      <vt:lpstr>Stopwatch!Stopwatch_Download_13</vt:lpstr>
      <vt:lpstr>Stopwatch!Stopwatch_Download_14</vt:lpstr>
      <vt:lpstr>Stopwatch!Stopwatch_Download_15</vt:lpstr>
      <vt:lpstr>Stopwatch!Stopwatch_Download_16</vt:lpstr>
      <vt:lpstr>Stopwatch!Stopwatch_Download_6</vt:lpstr>
      <vt:lpstr>Stopwatch!Stopwatch_Download_7</vt:lpstr>
      <vt:lpstr>Stopwatch!Stopwatch_Download_8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Gebbie</dc:creator>
  <cp:lastModifiedBy>spudg</cp:lastModifiedBy>
  <cp:lastPrinted>2018-12-18T17:25:05Z</cp:lastPrinted>
  <dcterms:created xsi:type="dcterms:W3CDTF">2010-05-10T20:15:06Z</dcterms:created>
  <dcterms:modified xsi:type="dcterms:W3CDTF">2018-12-18T19:55:59Z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699874480</vt:i4>
  </property>
  <property fmtid="{D5CDD505-2E9C-101B-9397-08002B2CF9AE}" pid="3" name="_EmailSubject">
    <vt:lpwstr>Valley Dash</vt:lpwstr>
  </property>
  <property fmtid="{D5CDD505-2E9C-101B-9397-08002B2CF9AE}" pid="4" name="_AuthorEmail">
    <vt:lpwstr>john.gebbie@btinternet.com</vt:lpwstr>
  </property>
  <property fmtid="{D5CDD505-2E9C-101B-9397-08002B2CF9AE}" pid="5" name="_AuthorEmailDisplayName">
    <vt:lpwstr>John Gebbie</vt:lpwstr>
  </property>
  <property fmtid="{D5CDD505-2E9C-101B-9397-08002B2CF9AE}" pid="6" name="_ReviewingToolsShownOnce">
    <vt:lpwstr/>
  </property>
</Properties>
</file>