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li\Documents\"/>
    </mc:Choice>
  </mc:AlternateContent>
  <xr:revisionPtr revIDLastSave="0" documentId="13_ncr:1_{BBA49FAA-BD0E-40F3-AD15-A356141F6CA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11" sheetId="1" r:id="rId1"/>
    <sheet name="U13" sheetId="2" r:id="rId2"/>
    <sheet name="U15" sheetId="3" r:id="rId3"/>
    <sheet name="U17" sheetId="4" r:id="rId4"/>
    <sheet name="U20 Seniors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B28" i="1"/>
  <c r="B29" i="1"/>
  <c r="B30" i="1"/>
  <c r="B31" i="1"/>
  <c r="B3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6" i="2"/>
  <c r="B24" i="2"/>
  <c r="B28" i="2"/>
  <c r="B27" i="2"/>
  <c r="B25" i="2"/>
  <c r="B29" i="2"/>
  <c r="B30" i="2"/>
  <c r="B31" i="2"/>
  <c r="B33" i="2"/>
  <c r="B34" i="2"/>
  <c r="B35" i="2"/>
  <c r="B36" i="2"/>
  <c r="B32" i="2"/>
  <c r="B37" i="2"/>
  <c r="B30" i="5"/>
  <c r="B31" i="5"/>
  <c r="B22" i="5"/>
  <c r="B20" i="5"/>
  <c r="B14" i="5"/>
  <c r="B13" i="5"/>
  <c r="B12" i="5"/>
  <c r="B4" i="5"/>
  <c r="B32" i="5"/>
  <c r="B29" i="5"/>
  <c r="B23" i="5"/>
  <c r="B21" i="5"/>
  <c r="B15" i="5"/>
  <c r="B5" i="5"/>
  <c r="B3" i="5"/>
  <c r="B23" i="4"/>
  <c r="B19" i="4"/>
  <c r="B20" i="4"/>
  <c r="B21" i="4"/>
  <c r="B22" i="4"/>
  <c r="B13" i="4"/>
  <c r="B7" i="4"/>
  <c r="B9" i="4"/>
  <c r="B11" i="4"/>
  <c r="B10" i="4"/>
  <c r="B12" i="4"/>
  <c r="B8" i="4"/>
  <c r="B5" i="4"/>
  <c r="B6" i="4"/>
  <c r="B4" i="4"/>
  <c r="B3" i="4"/>
  <c r="B36" i="3"/>
  <c r="B29" i="3"/>
  <c r="B33" i="3"/>
  <c r="B30" i="3"/>
  <c r="B26" i="3"/>
  <c r="B35" i="3"/>
  <c r="B34" i="3"/>
  <c r="B28" i="3"/>
  <c r="B31" i="3"/>
  <c r="B32" i="3"/>
  <c r="B27" i="3"/>
  <c r="B15" i="3"/>
  <c r="B16" i="3"/>
  <c r="B7" i="3"/>
  <c r="B10" i="3"/>
  <c r="B11" i="3"/>
  <c r="B19" i="3"/>
  <c r="B20" i="3"/>
  <c r="B14" i="3"/>
  <c r="B6" i="3"/>
  <c r="B18" i="3"/>
  <c r="B5" i="3"/>
  <c r="B13" i="3"/>
  <c r="B8" i="3"/>
  <c r="B12" i="3"/>
  <c r="B4" i="3"/>
  <c r="B3" i="3"/>
  <c r="B9" i="3"/>
  <c r="B17" i="3"/>
  <c r="B23" i="2"/>
  <c r="B18" i="2"/>
  <c r="B16" i="2"/>
  <c r="B9" i="2"/>
  <c r="B8" i="2"/>
  <c r="B10" i="2"/>
  <c r="B17" i="2"/>
  <c r="B15" i="2"/>
  <c r="B11" i="2"/>
  <c r="B12" i="2"/>
  <c r="B5" i="2"/>
  <c r="B7" i="2"/>
  <c r="B3" i="2"/>
  <c r="B13" i="2"/>
  <c r="B4" i="2"/>
  <c r="B14" i="2"/>
  <c r="B6" i="2"/>
  <c r="B21" i="1"/>
  <c r="B17" i="1"/>
  <c r="B3" i="1"/>
</calcChain>
</file>

<file path=xl/sharedStrings.xml><?xml version="1.0" encoding="utf-8"?>
<sst xmlns="http://schemas.openxmlformats.org/spreadsheetml/2006/main" count="300" uniqueCount="139">
  <si>
    <t>GIRLS</t>
  </si>
  <si>
    <t>U11 Age Group</t>
  </si>
  <si>
    <t xml:space="preserve">Total </t>
  </si>
  <si>
    <t>Vest</t>
  </si>
  <si>
    <t>Name</t>
  </si>
  <si>
    <t>150m</t>
  </si>
  <si>
    <t>Shot</t>
  </si>
  <si>
    <t>Long</t>
  </si>
  <si>
    <t>600m</t>
  </si>
  <si>
    <t xml:space="preserve">Libby McKay </t>
  </si>
  <si>
    <t xml:space="preserve">Iona Mowbray </t>
  </si>
  <si>
    <t xml:space="preserve">Skye Carter </t>
  </si>
  <si>
    <t xml:space="preserve">Rosie Cravens </t>
  </si>
  <si>
    <t xml:space="preserve">Lacey Naismith </t>
  </si>
  <si>
    <t xml:space="preserve">Ella Espie </t>
  </si>
  <si>
    <t>DNS</t>
  </si>
  <si>
    <t>Clara Masterton</t>
  </si>
  <si>
    <t xml:space="preserve">Emily Robinson </t>
  </si>
  <si>
    <t xml:space="preserve">Eilidh Adam </t>
  </si>
  <si>
    <t xml:space="preserve">Mya Moore </t>
  </si>
  <si>
    <t xml:space="preserve">Holly O'Connor </t>
  </si>
  <si>
    <t>Holly Neil</t>
  </si>
  <si>
    <t xml:space="preserve"> </t>
  </si>
  <si>
    <t>BOYS</t>
  </si>
  <si>
    <t xml:space="preserve">Isaac Stevenson </t>
  </si>
  <si>
    <t xml:space="preserve">Fraser Edgar </t>
  </si>
  <si>
    <t xml:space="preserve">Murray Young </t>
  </si>
  <si>
    <t xml:space="preserve">Corey Hudson </t>
  </si>
  <si>
    <t xml:space="preserve">Rory Fitzgerald </t>
  </si>
  <si>
    <t xml:space="preserve">Nathan Czeremski </t>
  </si>
  <si>
    <t xml:space="preserve">Euan Alexander </t>
  </si>
  <si>
    <t>Ruben Varma</t>
  </si>
  <si>
    <t xml:space="preserve">Ralph Kelly </t>
  </si>
  <si>
    <t xml:space="preserve">Aaron Rankin </t>
  </si>
  <si>
    <t>Frankie McCaffrey</t>
  </si>
  <si>
    <t>U13 Age Group</t>
  </si>
  <si>
    <t>200m</t>
  </si>
  <si>
    <t>800m</t>
  </si>
  <si>
    <t xml:space="preserve">Zoe Barber </t>
  </si>
  <si>
    <t xml:space="preserve">Abigail Melville </t>
  </si>
  <si>
    <t xml:space="preserve">Megan Haggarty </t>
  </si>
  <si>
    <t xml:space="preserve">Lola Carter </t>
  </si>
  <si>
    <t xml:space="preserve">Ava Warboys </t>
  </si>
  <si>
    <t xml:space="preserve">Alex Lambert </t>
  </si>
  <si>
    <t xml:space="preserve">Eilidh Mitchell </t>
  </si>
  <si>
    <t xml:space="preserve">Lucy Campbell </t>
  </si>
  <si>
    <t xml:space="preserve">Olivia Lough </t>
  </si>
  <si>
    <t>Lottie Anderson</t>
  </si>
  <si>
    <t xml:space="preserve">Zoe Brown </t>
  </si>
  <si>
    <t xml:space="preserve">Emily Martin </t>
  </si>
  <si>
    <t xml:space="preserve">Orla Stewart </t>
  </si>
  <si>
    <t>Rebecca Dunlop</t>
  </si>
  <si>
    <t xml:space="preserve">Lexi Melville </t>
  </si>
  <si>
    <t xml:space="preserve">Ellise Smith </t>
  </si>
  <si>
    <t xml:space="preserve">Neil Parker </t>
  </si>
  <si>
    <t xml:space="preserve">Jack Sherrington </t>
  </si>
  <si>
    <t xml:space="preserve">Harris Evans </t>
  </si>
  <si>
    <t xml:space="preserve">Calum Fitzgerald </t>
  </si>
  <si>
    <t xml:space="preserve">Rohan Golsworthy </t>
  </si>
  <si>
    <t>Aaron McLuskey</t>
  </si>
  <si>
    <t xml:space="preserve">Shaun McGowne </t>
  </si>
  <si>
    <t xml:space="preserve">Andrew McSkimming </t>
  </si>
  <si>
    <t xml:space="preserve">Callum Curley </t>
  </si>
  <si>
    <t xml:space="preserve">Ryley Hill </t>
  </si>
  <si>
    <t>Daniel Clark</t>
  </si>
  <si>
    <t>Tyler Strang</t>
  </si>
  <si>
    <t xml:space="preserve">Brandon McLemon </t>
  </si>
  <si>
    <t xml:space="preserve">Charlie McIntyre </t>
  </si>
  <si>
    <t xml:space="preserve">Keir Jamieson </t>
  </si>
  <si>
    <t>U15 Age Group</t>
  </si>
  <si>
    <t xml:space="preserve">Hannah Sokell </t>
  </si>
  <si>
    <t xml:space="preserve">Madeline Curley </t>
  </si>
  <si>
    <t xml:space="preserve">Cara Monachello </t>
  </si>
  <si>
    <t xml:space="preserve">Eilidh Cooke </t>
  </si>
  <si>
    <t xml:space="preserve">Ellie Alexander </t>
  </si>
  <si>
    <t xml:space="preserve">Kate Robinson </t>
  </si>
  <si>
    <t xml:space="preserve">Iona Stewart </t>
  </si>
  <si>
    <t xml:space="preserve">Kacey Watson </t>
  </si>
  <si>
    <t xml:space="preserve">Erin O'Connor </t>
  </si>
  <si>
    <t xml:space="preserve">Bethan McGarey </t>
  </si>
  <si>
    <t xml:space="preserve">Ellie Thomson </t>
  </si>
  <si>
    <t xml:space="preserve">Etta Bell </t>
  </si>
  <si>
    <t xml:space="preserve">Gabby Nkalubo </t>
  </si>
  <si>
    <t xml:space="preserve">Beth Gladston </t>
  </si>
  <si>
    <t xml:space="preserve">Olivia McMillan </t>
  </si>
  <si>
    <t xml:space="preserve">Lola Barrett </t>
  </si>
  <si>
    <t xml:space="preserve">Lily Bell </t>
  </si>
  <si>
    <t xml:space="preserve">Eilidh Jamieson </t>
  </si>
  <si>
    <t xml:space="preserve">Ethan Gordon </t>
  </si>
  <si>
    <t xml:space="preserve">Logan Muir </t>
  </si>
  <si>
    <t xml:space="preserve">Callum O'Neil </t>
  </si>
  <si>
    <t xml:space="preserve">Jamie Walker </t>
  </si>
  <si>
    <t xml:space="preserve">Ewan Black </t>
  </si>
  <si>
    <t xml:space="preserve">Alan Neil </t>
  </si>
  <si>
    <t xml:space="preserve">Archie Arthur </t>
  </si>
  <si>
    <t xml:space="preserve">Joseph Duff </t>
  </si>
  <si>
    <t xml:space="preserve">Ross Black </t>
  </si>
  <si>
    <t xml:space="preserve">Arthur Fleming </t>
  </si>
  <si>
    <t>U17 Age Group</t>
  </si>
  <si>
    <t>Eve Staritt</t>
  </si>
  <si>
    <t>Molly Hunter</t>
  </si>
  <si>
    <t>Isla Fitzgerald</t>
  </si>
  <si>
    <t>Malin Hardy</t>
  </si>
  <si>
    <t>Charlotte Gebbie</t>
  </si>
  <si>
    <t>Orla Duff</t>
  </si>
  <si>
    <t>Erin Buchanan</t>
  </si>
  <si>
    <t>Miley Carruthers</t>
  </si>
  <si>
    <t>Elissa McKenzie</t>
  </si>
  <si>
    <t>Amelie Adam</t>
  </si>
  <si>
    <t>Gregor Samson</t>
  </si>
  <si>
    <t>David Inglis</t>
  </si>
  <si>
    <t>Lewis Anderson</t>
  </si>
  <si>
    <t>Blake Manson</t>
  </si>
  <si>
    <t>WOMEN</t>
  </si>
  <si>
    <t>U20 Women</t>
  </si>
  <si>
    <t>3000m</t>
  </si>
  <si>
    <t>Jennie Munro</t>
  </si>
  <si>
    <t>Laura Mitchell</t>
  </si>
  <si>
    <t>Senior Women</t>
  </si>
  <si>
    <t>Jennifer Beattie</t>
  </si>
  <si>
    <t>Amanda Bryden</t>
  </si>
  <si>
    <t>Kate Valance</t>
  </si>
  <si>
    <t>MEN</t>
  </si>
  <si>
    <t>U20 Men</t>
  </si>
  <si>
    <t>Matthew Monachello</t>
  </si>
  <si>
    <t>Jonathon Downey</t>
  </si>
  <si>
    <t>Conor Scobie</t>
  </si>
  <si>
    <t>Senior Men</t>
  </si>
  <si>
    <t>Nick Carter</t>
  </si>
  <si>
    <t>Alistair Craig</t>
  </si>
  <si>
    <t>Robert Lindsay</t>
  </si>
  <si>
    <t>Result</t>
  </si>
  <si>
    <t>Poppy Sloan</t>
  </si>
  <si>
    <t>1st</t>
  </si>
  <si>
    <t>2nd</t>
  </si>
  <si>
    <t>3rd</t>
  </si>
  <si>
    <t>1st=</t>
  </si>
  <si>
    <t>2nd=</t>
  </si>
  <si>
    <t>3rd=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</si>
</sst>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charset val="1"/>
    </font>
    <font>
      <sz val="11"/>
      <name val="Arial"/>
      <family val="2"/>
      <charset val="1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C0C0C0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2" fontId="1" fillId="0" borderId="0" xfId="0" applyNumberFormat="1" applyFont="1"/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0" fillId="0" borderId="3" xfId="0" applyBorder="1"/>
    <xf numFmtId="1" fontId="3" fillId="2" borderId="3" xfId="0" applyNumberFormat="1" applyFont="1" applyFill="1" applyBorder="1" applyAlignment="1">
      <alignment horizontal="center"/>
    </xf>
    <xf numFmtId="0" fontId="4" fillId="0" borderId="3" xfId="0" applyFont="1" applyBorder="1"/>
    <xf numFmtId="2" fontId="3" fillId="3" borderId="3" xfId="0" applyNumberFormat="1" applyFont="1" applyFill="1" applyBorder="1"/>
    <xf numFmtId="0" fontId="3" fillId="4" borderId="3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" fontId="1" fillId="0" borderId="0" xfId="0" applyNumberFormat="1" applyFont="1" applyAlignment="1">
      <alignment horizontal="left"/>
    </xf>
    <xf numFmtId="0" fontId="3" fillId="0" borderId="0" xfId="0" applyFont="1"/>
    <xf numFmtId="1" fontId="1" fillId="2" borderId="4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3" fillId="2" borderId="3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" fontId="3" fillId="0" borderId="3" xfId="0" applyNumberFormat="1" applyFont="1" applyBorder="1" applyAlignment="1">
      <alignment horizontal="left"/>
    </xf>
    <xf numFmtId="0" fontId="4" fillId="0" borderId="7" xfId="0" applyFont="1" applyBorder="1"/>
    <xf numFmtId="1" fontId="3" fillId="2" borderId="7" xfId="0" applyNumberFormat="1" applyFont="1" applyFill="1" applyBorder="1" applyAlignment="1">
      <alignment horizontal="center"/>
    </xf>
    <xf numFmtId="2" fontId="3" fillId="3" borderId="7" xfId="0" applyNumberFormat="1" applyFont="1" applyFill="1" applyBorder="1"/>
    <xf numFmtId="0" fontId="3" fillId="2" borderId="7" xfId="0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1" fillId="0" borderId="8" xfId="0" applyFont="1" applyBorder="1"/>
    <xf numFmtId="1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0" fontId="0" fillId="0" borderId="3" xfId="0" applyBorder="1" applyAlignment="1">
      <alignment vertical="center"/>
    </xf>
    <xf numFmtId="1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1" fontId="2" fillId="0" borderId="0" xfId="0" applyNumberFormat="1" applyFont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0" fillId="3" borderId="3" xfId="0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4" fillId="0" borderId="6" xfId="0" applyFont="1" applyBorder="1"/>
    <xf numFmtId="0" fontId="0" fillId="0" borderId="0" xfId="0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selection activeCell="B31" sqref="B31"/>
    </sheetView>
  </sheetViews>
  <sheetFormatPr defaultColWidth="9.08984375" defaultRowHeight="14.5" x14ac:dyDescent="0.35"/>
  <cols>
    <col min="1" max="1" width="29.90625" style="2" customWidth="1"/>
    <col min="2" max="2" width="6.08984375" style="2" customWidth="1"/>
    <col min="3" max="3" width="4.90625" style="3" customWidth="1"/>
    <col min="4" max="5" width="18.90625" style="3" customWidth="1"/>
    <col min="6" max="6" width="3.08984375" style="3" customWidth="1"/>
    <col min="7" max="7" width="6.6328125" style="2" customWidth="1"/>
    <col min="8" max="8" width="3.54296875" style="4" customWidth="1"/>
    <col min="9" max="9" width="7.08984375" style="5" customWidth="1"/>
    <col min="10" max="10" width="3.08984375" style="4" customWidth="1"/>
    <col min="11" max="11" width="5.6328125" style="6" customWidth="1"/>
    <col min="12" max="12" width="3.08984375" style="4" customWidth="1"/>
    <col min="13" max="13" width="9.54296875" style="4" customWidth="1"/>
    <col min="14" max="14" width="3" style="4" customWidth="1"/>
    <col min="15" max="15" width="4.90625" style="3" customWidth="1"/>
    <col min="16" max="16" width="15.90625" style="2" customWidth="1"/>
    <col min="17" max="1024" width="9.08984375" style="2"/>
  </cols>
  <sheetData>
    <row r="1" spans="1:16" ht="25.5" customHeight="1" x14ac:dyDescent="0.35">
      <c r="A1" s="7" t="s">
        <v>0</v>
      </c>
      <c r="B1" s="8"/>
      <c r="C1" s="9"/>
      <c r="D1" s="9" t="s">
        <v>1</v>
      </c>
      <c r="E1" s="9"/>
      <c r="F1" s="9"/>
      <c r="G1" s="10"/>
      <c r="K1" s="9"/>
      <c r="O1" s="9"/>
      <c r="P1" s="6"/>
    </row>
    <row r="2" spans="1:16" ht="13.5" customHeight="1" x14ac:dyDescent="0.35">
      <c r="A2" s="11" t="s">
        <v>131</v>
      </c>
      <c r="B2" s="12" t="s">
        <v>2</v>
      </c>
      <c r="C2" s="12" t="s">
        <v>3</v>
      </c>
      <c r="D2" s="13" t="s">
        <v>4</v>
      </c>
      <c r="E2" s="14"/>
      <c r="F2" s="15"/>
      <c r="G2" s="16" t="s">
        <v>5</v>
      </c>
      <c r="H2" s="17"/>
      <c r="I2" s="18" t="s">
        <v>6</v>
      </c>
      <c r="J2" s="19"/>
      <c r="K2" s="13" t="s">
        <v>7</v>
      </c>
      <c r="L2" s="20"/>
      <c r="M2" s="1" t="s">
        <v>8</v>
      </c>
      <c r="N2" s="1"/>
      <c r="O2" s="9"/>
      <c r="P2" s="9"/>
    </row>
    <row r="3" spans="1:16" x14ac:dyDescent="0.35">
      <c r="A3" s="21" t="s">
        <v>133</v>
      </c>
      <c r="B3" s="22">
        <f>H3+J3+L3+N3</f>
        <v>59</v>
      </c>
      <c r="C3" s="23">
        <v>589</v>
      </c>
      <c r="D3" s="59" t="s">
        <v>13</v>
      </c>
      <c r="E3" s="23"/>
      <c r="F3" s="22"/>
      <c r="G3" s="24">
        <v>23.32</v>
      </c>
      <c r="H3" s="25">
        <v>20</v>
      </c>
      <c r="I3" s="26">
        <v>4.0999999999999996</v>
      </c>
      <c r="J3" s="27">
        <v>6</v>
      </c>
      <c r="K3" s="26">
        <v>3.05</v>
      </c>
      <c r="L3" s="27">
        <v>10</v>
      </c>
      <c r="M3" s="28">
        <v>1.42303240740741E-3</v>
      </c>
      <c r="N3" s="29">
        <v>23</v>
      </c>
      <c r="O3" s="9"/>
    </row>
    <row r="4" spans="1:16" s="2" customFormat="1" x14ac:dyDescent="0.35">
      <c r="A4" s="21" t="s">
        <v>134</v>
      </c>
      <c r="B4" s="22">
        <f t="shared" ref="B4:B16" si="0">H4+J4+L4+N4</f>
        <v>56</v>
      </c>
      <c r="C4" s="23">
        <v>585</v>
      </c>
      <c r="D4" s="59" t="s">
        <v>9</v>
      </c>
      <c r="E4" s="23"/>
      <c r="F4" s="22"/>
      <c r="G4" s="24">
        <v>22.62</v>
      </c>
      <c r="H4" s="25">
        <v>22</v>
      </c>
      <c r="I4" s="26">
        <v>4.71</v>
      </c>
      <c r="J4" s="27">
        <v>9</v>
      </c>
      <c r="K4" s="26">
        <v>3.11</v>
      </c>
      <c r="L4" s="27">
        <v>11</v>
      </c>
      <c r="M4" s="28">
        <v>1.6170138888888901E-3</v>
      </c>
      <c r="N4" s="29">
        <v>14</v>
      </c>
      <c r="O4" s="9"/>
    </row>
    <row r="5" spans="1:16" s="2" customFormat="1" x14ac:dyDescent="0.35">
      <c r="A5" s="21" t="s">
        <v>135</v>
      </c>
      <c r="B5" s="22">
        <f t="shared" si="0"/>
        <v>55</v>
      </c>
      <c r="C5" s="23">
        <v>588</v>
      </c>
      <c r="D5" s="59" t="s">
        <v>12</v>
      </c>
      <c r="E5" s="23"/>
      <c r="F5" s="22"/>
      <c r="G5" s="24">
        <v>23.7</v>
      </c>
      <c r="H5" s="25">
        <v>19</v>
      </c>
      <c r="I5" s="26">
        <v>4.62</v>
      </c>
      <c r="J5" s="27">
        <v>9</v>
      </c>
      <c r="K5" s="26">
        <v>3.24</v>
      </c>
      <c r="L5" s="27">
        <v>12</v>
      </c>
      <c r="M5" s="28">
        <v>1.5938657407407401E-3</v>
      </c>
      <c r="N5" s="29">
        <v>15</v>
      </c>
      <c r="O5" s="9"/>
    </row>
    <row r="6" spans="1:16" s="2" customFormat="1" x14ac:dyDescent="0.35">
      <c r="A6" s="21"/>
      <c r="B6" s="22">
        <f t="shared" si="0"/>
        <v>52</v>
      </c>
      <c r="C6" s="23">
        <v>593</v>
      </c>
      <c r="D6" s="59" t="s">
        <v>18</v>
      </c>
      <c r="E6" s="23"/>
      <c r="F6" s="22"/>
      <c r="G6" s="24">
        <v>23.21</v>
      </c>
      <c r="H6" s="25">
        <v>21</v>
      </c>
      <c r="I6" s="26">
        <v>4.29</v>
      </c>
      <c r="J6" s="27">
        <v>7</v>
      </c>
      <c r="K6" s="26">
        <v>3.14</v>
      </c>
      <c r="L6" s="27">
        <v>11</v>
      </c>
      <c r="M6" s="28">
        <v>1.64016203703704E-3</v>
      </c>
      <c r="N6" s="29">
        <v>13</v>
      </c>
      <c r="O6" s="9"/>
    </row>
    <row r="7" spans="1:16" s="2" customFormat="1" x14ac:dyDescent="0.35">
      <c r="A7" s="21"/>
      <c r="B7" s="22">
        <f t="shared" si="0"/>
        <v>50</v>
      </c>
      <c r="C7" s="23">
        <v>587</v>
      </c>
      <c r="D7" s="59" t="s">
        <v>11</v>
      </c>
      <c r="E7" s="23"/>
      <c r="F7" s="22"/>
      <c r="G7" s="24">
        <v>23.92</v>
      </c>
      <c r="H7" s="25">
        <v>19</v>
      </c>
      <c r="I7" s="26">
        <v>3.79</v>
      </c>
      <c r="J7" s="27">
        <v>4</v>
      </c>
      <c r="K7" s="26">
        <v>3.26</v>
      </c>
      <c r="L7" s="27">
        <v>12</v>
      </c>
      <c r="M7" s="28">
        <v>1.5880787037037001E-3</v>
      </c>
      <c r="N7" s="29">
        <v>15</v>
      </c>
      <c r="O7" s="9"/>
    </row>
    <row r="8" spans="1:16" s="2" customFormat="1" x14ac:dyDescent="0.35">
      <c r="A8" s="21"/>
      <c r="B8" s="22">
        <f t="shared" si="0"/>
        <v>46</v>
      </c>
      <c r="C8" s="23">
        <v>619</v>
      </c>
      <c r="D8" s="32" t="s">
        <v>21</v>
      </c>
      <c r="E8" s="23"/>
      <c r="F8" s="22"/>
      <c r="G8" s="24">
        <v>24.28</v>
      </c>
      <c r="H8" s="25">
        <v>18</v>
      </c>
      <c r="I8" s="26">
        <v>4.45</v>
      </c>
      <c r="J8" s="27">
        <v>8</v>
      </c>
      <c r="K8" s="60">
        <v>2.54</v>
      </c>
      <c r="L8" s="27">
        <v>7</v>
      </c>
      <c r="M8" s="28">
        <v>1.6421296296296301E-3</v>
      </c>
      <c r="N8" s="29">
        <v>13</v>
      </c>
      <c r="O8" s="9"/>
    </row>
    <row r="9" spans="1:16" s="2" customFormat="1" x14ac:dyDescent="0.35">
      <c r="A9" s="21"/>
      <c r="B9" s="22">
        <f t="shared" si="0"/>
        <v>42</v>
      </c>
      <c r="C9" s="23">
        <v>596</v>
      </c>
      <c r="D9" s="76" t="s">
        <v>132</v>
      </c>
      <c r="E9" s="23"/>
      <c r="F9" s="22"/>
      <c r="G9" s="24">
        <v>24.47</v>
      </c>
      <c r="H9" s="25">
        <v>18</v>
      </c>
      <c r="I9" s="26">
        <v>4.0599999999999996</v>
      </c>
      <c r="J9" s="27">
        <v>6</v>
      </c>
      <c r="K9" s="26">
        <v>3.05</v>
      </c>
      <c r="L9" s="27">
        <v>10</v>
      </c>
      <c r="M9" s="28">
        <v>1.7900462962963E-3</v>
      </c>
      <c r="N9" s="29">
        <v>8</v>
      </c>
      <c r="O9" s="9"/>
    </row>
    <row r="10" spans="1:16" x14ac:dyDescent="0.35">
      <c r="A10" s="21"/>
      <c r="B10" s="22">
        <f t="shared" si="0"/>
        <v>33</v>
      </c>
      <c r="C10" s="23">
        <v>592</v>
      </c>
      <c r="D10" s="59" t="s">
        <v>17</v>
      </c>
      <c r="E10" s="23"/>
      <c r="F10" s="22"/>
      <c r="G10" s="24">
        <v>25</v>
      </c>
      <c r="H10" s="25">
        <v>17</v>
      </c>
      <c r="I10" s="26">
        <v>4.25</v>
      </c>
      <c r="J10" s="27">
        <v>7</v>
      </c>
      <c r="K10" s="26">
        <v>2.9</v>
      </c>
      <c r="L10" s="27">
        <v>9</v>
      </c>
      <c r="M10" s="31" t="s">
        <v>15</v>
      </c>
      <c r="N10" s="29">
        <v>0</v>
      </c>
      <c r="O10" s="9"/>
    </row>
    <row r="11" spans="1:16" x14ac:dyDescent="0.35">
      <c r="A11" s="21"/>
      <c r="B11" s="22">
        <f t="shared" si="0"/>
        <v>33</v>
      </c>
      <c r="C11" s="23">
        <v>595</v>
      </c>
      <c r="D11" s="59" t="s">
        <v>20</v>
      </c>
      <c r="E11" s="23"/>
      <c r="F11" s="22"/>
      <c r="G11" s="24">
        <v>28.41</v>
      </c>
      <c r="H11" s="25">
        <v>13</v>
      </c>
      <c r="I11" s="26">
        <v>3.05</v>
      </c>
      <c r="J11" s="27">
        <v>1</v>
      </c>
      <c r="K11" s="26">
        <v>2.6</v>
      </c>
      <c r="L11" s="27">
        <v>7</v>
      </c>
      <c r="M11" s="28">
        <v>1.68136574074074E-3</v>
      </c>
      <c r="N11" s="29">
        <v>12</v>
      </c>
      <c r="O11" s="9"/>
    </row>
    <row r="12" spans="1:16" x14ac:dyDescent="0.35">
      <c r="A12" s="21"/>
      <c r="B12" s="22">
        <f t="shared" si="0"/>
        <v>30</v>
      </c>
      <c r="C12" s="23">
        <v>591</v>
      </c>
      <c r="D12" s="59" t="s">
        <v>16</v>
      </c>
      <c r="E12" s="23"/>
      <c r="F12" s="22"/>
      <c r="G12" s="24">
        <v>28.24</v>
      </c>
      <c r="H12" s="25">
        <v>13</v>
      </c>
      <c r="I12" s="26">
        <v>3.79</v>
      </c>
      <c r="J12" s="27">
        <v>4</v>
      </c>
      <c r="K12" s="26">
        <v>2.71</v>
      </c>
      <c r="L12" s="27">
        <v>8</v>
      </c>
      <c r="M12" s="28">
        <v>1.9238425925925901E-3</v>
      </c>
      <c r="N12" s="29">
        <v>5</v>
      </c>
      <c r="O12" s="9"/>
    </row>
    <row r="13" spans="1:16" x14ac:dyDescent="0.35">
      <c r="A13" s="21"/>
      <c r="B13" s="22">
        <f t="shared" si="0"/>
        <v>30</v>
      </c>
      <c r="C13" s="23">
        <v>590</v>
      </c>
      <c r="D13" s="59" t="s">
        <v>14</v>
      </c>
      <c r="E13" s="23"/>
      <c r="F13" s="22"/>
      <c r="G13" s="30" t="s">
        <v>15</v>
      </c>
      <c r="H13" s="25">
        <v>0</v>
      </c>
      <c r="I13" s="26">
        <v>3.62</v>
      </c>
      <c r="J13" s="27">
        <v>4</v>
      </c>
      <c r="K13" s="26">
        <v>3.2</v>
      </c>
      <c r="L13" s="27">
        <v>10</v>
      </c>
      <c r="M13" s="28">
        <v>1.55810185185185E-3</v>
      </c>
      <c r="N13" s="29">
        <v>16</v>
      </c>
      <c r="O13" s="9"/>
    </row>
    <row r="14" spans="1:16" x14ac:dyDescent="0.35">
      <c r="A14" s="21"/>
      <c r="B14" s="22">
        <f t="shared" si="0"/>
        <v>29</v>
      </c>
      <c r="C14" s="23">
        <v>586</v>
      </c>
      <c r="D14" s="59" t="s">
        <v>10</v>
      </c>
      <c r="E14" s="23"/>
      <c r="F14" s="22"/>
      <c r="G14" s="24">
        <v>26.87</v>
      </c>
      <c r="H14" s="25">
        <v>15</v>
      </c>
      <c r="I14" s="26">
        <v>3.01</v>
      </c>
      <c r="J14" s="27">
        <v>1</v>
      </c>
      <c r="K14" s="26">
        <v>2.14</v>
      </c>
      <c r="L14" s="27">
        <v>4</v>
      </c>
      <c r="M14" s="28">
        <v>1.7401620370370401E-3</v>
      </c>
      <c r="N14" s="29">
        <v>9</v>
      </c>
      <c r="O14" s="9"/>
    </row>
    <row r="15" spans="1:16" x14ac:dyDescent="0.35">
      <c r="A15" s="21"/>
      <c r="B15" s="22">
        <f t="shared" si="0"/>
        <v>26</v>
      </c>
      <c r="C15" s="23">
        <v>594</v>
      </c>
      <c r="D15" s="59" t="s">
        <v>19</v>
      </c>
      <c r="E15" s="23"/>
      <c r="F15" s="22"/>
      <c r="G15" s="24">
        <v>28.72</v>
      </c>
      <c r="H15" s="25">
        <v>12</v>
      </c>
      <c r="I15" s="26">
        <v>2.9</v>
      </c>
      <c r="J15" s="27">
        <v>1</v>
      </c>
      <c r="K15" s="61">
        <v>2.35</v>
      </c>
      <c r="L15" s="27">
        <v>6</v>
      </c>
      <c r="M15" s="28">
        <v>1.840625E-3</v>
      </c>
      <c r="N15" s="29">
        <v>7</v>
      </c>
      <c r="O15" s="9"/>
    </row>
    <row r="16" spans="1:16" x14ac:dyDescent="0.35">
      <c r="A16" s="21"/>
      <c r="B16" s="22">
        <f t="shared" si="0"/>
        <v>13</v>
      </c>
      <c r="C16" s="23">
        <v>629</v>
      </c>
      <c r="D16" s="33" t="s">
        <v>22</v>
      </c>
      <c r="E16" s="23"/>
      <c r="F16" s="22"/>
      <c r="G16" s="24" t="s">
        <v>15</v>
      </c>
      <c r="H16" s="25">
        <v>0</v>
      </c>
      <c r="I16" s="26" t="s">
        <v>15</v>
      </c>
      <c r="J16" s="27">
        <v>0</v>
      </c>
      <c r="K16" s="26" t="s">
        <v>15</v>
      </c>
      <c r="L16" s="27">
        <v>0</v>
      </c>
      <c r="M16" s="28">
        <v>1.64247685185185E-3</v>
      </c>
      <c r="N16" s="29">
        <v>13</v>
      </c>
      <c r="O16" s="9"/>
    </row>
    <row r="17" spans="1:16" x14ac:dyDescent="0.35">
      <c r="A17" s="21"/>
      <c r="B17" s="22">
        <f t="shared" ref="B17" si="1">H17+J17+L17+N17</f>
        <v>0</v>
      </c>
      <c r="C17" s="23"/>
      <c r="D17" s="33"/>
      <c r="E17" s="23"/>
      <c r="F17" s="22"/>
      <c r="G17" s="24"/>
      <c r="H17" s="25"/>
      <c r="I17" s="26"/>
      <c r="J17" s="27"/>
      <c r="K17" s="26"/>
      <c r="L17" s="27"/>
      <c r="M17" s="31"/>
      <c r="N17" s="29"/>
      <c r="O17" s="9"/>
    </row>
    <row r="18" spans="1:16" x14ac:dyDescent="0.35">
      <c r="A18"/>
      <c r="B18" s="6"/>
      <c r="C18" s="9"/>
      <c r="D18" s="34"/>
      <c r="E18" s="34"/>
      <c r="F18" s="6"/>
      <c r="G18" s="10"/>
      <c r="H18" s="35"/>
      <c r="K18" s="5"/>
      <c r="O18" s="9"/>
    </row>
    <row r="19" spans="1:16" x14ac:dyDescent="0.35">
      <c r="A19" s="7" t="s">
        <v>23</v>
      </c>
      <c r="B19" s="8"/>
      <c r="C19" s="9"/>
      <c r="D19" s="9" t="s">
        <v>1</v>
      </c>
      <c r="E19" s="9"/>
      <c r="F19" s="9"/>
      <c r="G19" s="10"/>
      <c r="K19" s="9"/>
      <c r="O19" s="9"/>
    </row>
    <row r="20" spans="1:16" x14ac:dyDescent="0.35">
      <c r="A20" s="11" t="s">
        <v>131</v>
      </c>
      <c r="B20" s="12" t="s">
        <v>2</v>
      </c>
      <c r="C20" s="12"/>
      <c r="D20" s="13" t="s">
        <v>4</v>
      </c>
      <c r="E20" s="14"/>
      <c r="F20" s="15"/>
      <c r="G20" s="16" t="s">
        <v>5</v>
      </c>
      <c r="H20" s="17"/>
      <c r="I20" s="18" t="s">
        <v>6</v>
      </c>
      <c r="J20" s="19"/>
      <c r="K20" s="13" t="s">
        <v>7</v>
      </c>
      <c r="L20" s="20"/>
      <c r="M20" s="1" t="s">
        <v>8</v>
      </c>
      <c r="N20" s="1"/>
      <c r="O20" s="9"/>
      <c r="P20" s="34"/>
    </row>
    <row r="21" spans="1:16" x14ac:dyDescent="0.35">
      <c r="A21" s="56" t="s">
        <v>133</v>
      </c>
      <c r="B21" s="36">
        <f>H21+J21+L21+N21</f>
        <v>86</v>
      </c>
      <c r="C21" s="21">
        <v>599</v>
      </c>
      <c r="D21" s="59" t="s">
        <v>26</v>
      </c>
      <c r="E21" s="21"/>
      <c r="F21" s="37"/>
      <c r="G21" s="24">
        <v>21.19</v>
      </c>
      <c r="H21" s="38">
        <v>26</v>
      </c>
      <c r="I21" s="26">
        <v>5.93</v>
      </c>
      <c r="J21" s="29">
        <v>15</v>
      </c>
      <c r="K21" s="26">
        <v>3.82</v>
      </c>
      <c r="L21" s="29">
        <v>18</v>
      </c>
      <c r="M21" s="28">
        <v>1.3392361111111101E-3</v>
      </c>
      <c r="N21" s="29">
        <v>27</v>
      </c>
      <c r="O21" s="9"/>
    </row>
    <row r="22" spans="1:16" x14ac:dyDescent="0.35">
      <c r="A22" s="56" t="s">
        <v>137</v>
      </c>
      <c r="B22" s="36">
        <f t="shared" ref="B22:B32" si="2">H22+J22+L22+N22</f>
        <v>66</v>
      </c>
      <c r="C22" s="21">
        <v>603</v>
      </c>
      <c r="D22" s="59" t="s">
        <v>30</v>
      </c>
      <c r="E22" s="21"/>
      <c r="F22" s="37"/>
      <c r="G22" s="24">
        <v>24.39</v>
      </c>
      <c r="H22" s="38">
        <v>18</v>
      </c>
      <c r="I22" s="26">
        <v>4.3499999999999996</v>
      </c>
      <c r="J22" s="29">
        <v>7</v>
      </c>
      <c r="K22" s="26">
        <v>3.61</v>
      </c>
      <c r="L22" s="29">
        <v>16</v>
      </c>
      <c r="M22" s="28">
        <v>1.3818287037037E-3</v>
      </c>
      <c r="N22" s="29">
        <v>25</v>
      </c>
      <c r="O22" s="9"/>
    </row>
    <row r="23" spans="1:16" x14ac:dyDescent="0.35">
      <c r="A23" s="56" t="s">
        <v>137</v>
      </c>
      <c r="B23" s="36">
        <f t="shared" si="2"/>
        <v>66</v>
      </c>
      <c r="C23" s="21">
        <v>598</v>
      </c>
      <c r="D23" s="59" t="s">
        <v>25</v>
      </c>
      <c r="E23" s="21"/>
      <c r="F23" s="37"/>
      <c r="G23" s="24">
        <v>22.77</v>
      </c>
      <c r="H23" s="38">
        <v>22</v>
      </c>
      <c r="I23" s="26">
        <v>3.81</v>
      </c>
      <c r="J23" s="29">
        <v>5</v>
      </c>
      <c r="K23" s="26">
        <v>3.4</v>
      </c>
      <c r="L23" s="29">
        <v>14</v>
      </c>
      <c r="M23" s="28">
        <v>1.3760416666666699E-3</v>
      </c>
      <c r="N23" s="29">
        <v>25</v>
      </c>
      <c r="O23" s="9"/>
    </row>
    <row r="24" spans="1:16" x14ac:dyDescent="0.35">
      <c r="A24" s="56" t="s">
        <v>138</v>
      </c>
      <c r="B24" s="36">
        <f t="shared" si="2"/>
        <v>47</v>
      </c>
      <c r="C24" s="21">
        <v>606</v>
      </c>
      <c r="D24" s="59" t="s">
        <v>32</v>
      </c>
      <c r="E24" s="21"/>
      <c r="F24" s="37"/>
      <c r="G24" s="24">
        <v>25.03</v>
      </c>
      <c r="H24" s="38">
        <v>17</v>
      </c>
      <c r="I24" s="26">
        <v>3.99</v>
      </c>
      <c r="J24" s="29">
        <v>5</v>
      </c>
      <c r="K24" s="26">
        <v>2.8</v>
      </c>
      <c r="L24" s="29">
        <v>9</v>
      </c>
      <c r="M24" s="28">
        <v>1.5756944444444399E-3</v>
      </c>
      <c r="N24" s="29">
        <v>16</v>
      </c>
      <c r="O24" s="9"/>
    </row>
    <row r="25" spans="1:16" x14ac:dyDescent="0.35">
      <c r="A25" s="56" t="s">
        <v>138</v>
      </c>
      <c r="B25" s="36">
        <f t="shared" si="2"/>
        <v>47</v>
      </c>
      <c r="C25" s="21">
        <v>604</v>
      </c>
      <c r="D25" s="59" t="s">
        <v>31</v>
      </c>
      <c r="E25" s="21"/>
      <c r="F25" s="37"/>
      <c r="G25" s="24">
        <v>23.57</v>
      </c>
      <c r="H25" s="38">
        <v>20</v>
      </c>
      <c r="I25" s="26">
        <v>3.7</v>
      </c>
      <c r="J25" s="29">
        <v>4</v>
      </c>
      <c r="K25" s="26">
        <v>2.66</v>
      </c>
      <c r="L25" s="29">
        <v>8</v>
      </c>
      <c r="M25" s="28">
        <v>1.59085648148148E-3</v>
      </c>
      <c r="N25" s="29">
        <v>15</v>
      </c>
      <c r="O25" s="9"/>
    </row>
    <row r="26" spans="1:16" x14ac:dyDescent="0.35">
      <c r="A26" s="56"/>
      <c r="B26" s="36">
        <f t="shared" si="2"/>
        <v>46</v>
      </c>
      <c r="C26" s="21">
        <v>601</v>
      </c>
      <c r="D26" s="59" t="s">
        <v>28</v>
      </c>
      <c r="E26" s="21"/>
      <c r="F26" s="37"/>
      <c r="G26" s="24">
        <v>24.47</v>
      </c>
      <c r="H26" s="38">
        <v>18</v>
      </c>
      <c r="I26" s="26">
        <v>4.42</v>
      </c>
      <c r="J26" s="29">
        <v>8</v>
      </c>
      <c r="K26" s="26">
        <v>2.5</v>
      </c>
      <c r="L26" s="29">
        <v>7</v>
      </c>
      <c r="M26" s="28">
        <v>1.6420138888888899E-3</v>
      </c>
      <c r="N26" s="29">
        <v>13</v>
      </c>
      <c r="O26" s="9"/>
    </row>
    <row r="27" spans="1:16" x14ac:dyDescent="0.35">
      <c r="A27" s="56"/>
      <c r="B27" s="36">
        <f t="shared" si="2"/>
        <v>38</v>
      </c>
      <c r="C27" s="21">
        <v>602</v>
      </c>
      <c r="D27" s="59" t="s">
        <v>29</v>
      </c>
      <c r="E27" s="21"/>
      <c r="F27" s="37"/>
      <c r="G27" s="24">
        <v>25.64</v>
      </c>
      <c r="H27" s="38">
        <v>16</v>
      </c>
      <c r="I27" s="26">
        <v>3.58</v>
      </c>
      <c r="J27" s="29">
        <v>3</v>
      </c>
      <c r="K27" s="26">
        <v>2.77</v>
      </c>
      <c r="L27" s="29">
        <v>8</v>
      </c>
      <c r="M27" s="28">
        <v>1.6999999999999999E-3</v>
      </c>
      <c r="N27" s="29">
        <v>11</v>
      </c>
      <c r="O27" s="9"/>
    </row>
    <row r="28" spans="1:16" x14ac:dyDescent="0.35">
      <c r="A28" s="56"/>
      <c r="B28" s="36">
        <f t="shared" si="2"/>
        <v>36</v>
      </c>
      <c r="C28" s="21">
        <v>597</v>
      </c>
      <c r="D28" s="59" t="s">
        <v>24</v>
      </c>
      <c r="E28" s="21"/>
      <c r="F28" s="37"/>
      <c r="G28" s="24">
        <v>26.63</v>
      </c>
      <c r="H28" s="38">
        <v>15</v>
      </c>
      <c r="I28" s="26">
        <v>3.69</v>
      </c>
      <c r="J28" s="29">
        <v>4</v>
      </c>
      <c r="K28" s="26">
        <v>2.36</v>
      </c>
      <c r="L28" s="29">
        <v>6</v>
      </c>
      <c r="M28" s="28">
        <v>1.68761574074074E-3</v>
      </c>
      <c r="N28" s="29">
        <v>11</v>
      </c>
      <c r="O28" s="9"/>
    </row>
    <row r="29" spans="1:16" x14ac:dyDescent="0.35">
      <c r="A29" s="56"/>
      <c r="B29" s="36">
        <f t="shared" si="2"/>
        <v>34</v>
      </c>
      <c r="C29" s="21">
        <v>600</v>
      </c>
      <c r="D29" s="59" t="s">
        <v>27</v>
      </c>
      <c r="E29" s="21"/>
      <c r="F29" s="37"/>
      <c r="G29" s="24">
        <v>27.62</v>
      </c>
      <c r="H29" s="38">
        <v>14</v>
      </c>
      <c r="I29" s="26">
        <v>3.59</v>
      </c>
      <c r="J29" s="29">
        <v>3</v>
      </c>
      <c r="K29" s="26">
        <v>2.31</v>
      </c>
      <c r="L29" s="29">
        <v>5</v>
      </c>
      <c r="M29" s="28">
        <v>1.6604166666666701E-3</v>
      </c>
      <c r="N29" s="29">
        <v>12</v>
      </c>
    </row>
    <row r="30" spans="1:16" x14ac:dyDescent="0.35">
      <c r="A30" s="56"/>
      <c r="B30" s="36">
        <f t="shared" si="2"/>
        <v>29</v>
      </c>
      <c r="C30" s="21">
        <v>607</v>
      </c>
      <c r="D30" s="59" t="s">
        <v>33</v>
      </c>
      <c r="E30" s="23"/>
      <c r="F30" s="40"/>
      <c r="G30" s="24">
        <v>24.72</v>
      </c>
      <c r="H30" s="25">
        <v>18</v>
      </c>
      <c r="I30" s="26" t="s">
        <v>15</v>
      </c>
      <c r="J30" s="27">
        <v>0</v>
      </c>
      <c r="K30" s="26">
        <v>3.11</v>
      </c>
      <c r="L30" s="27">
        <v>11</v>
      </c>
      <c r="M30" s="31" t="s">
        <v>15</v>
      </c>
      <c r="N30" s="29">
        <v>0</v>
      </c>
      <c r="O30" s="9"/>
    </row>
    <row r="31" spans="1:16" x14ac:dyDescent="0.35">
      <c r="A31" s="56"/>
      <c r="B31" s="36">
        <f t="shared" si="2"/>
        <v>24</v>
      </c>
      <c r="C31" s="21">
        <v>608</v>
      </c>
      <c r="D31" s="59" t="s">
        <v>34</v>
      </c>
      <c r="E31" s="23"/>
      <c r="F31" s="40"/>
      <c r="G31" s="24">
        <v>27.53</v>
      </c>
      <c r="H31" s="25">
        <v>14</v>
      </c>
      <c r="I31" s="26">
        <v>2.96</v>
      </c>
      <c r="J31" s="27">
        <v>1</v>
      </c>
      <c r="K31" s="26">
        <v>1.91</v>
      </c>
      <c r="L31" s="27">
        <v>3</v>
      </c>
      <c r="M31" s="28">
        <v>1.88530092592593E-3</v>
      </c>
      <c r="N31" s="29">
        <v>6</v>
      </c>
      <c r="O31" s="9"/>
    </row>
    <row r="32" spans="1:16" x14ac:dyDescent="0.35">
      <c r="A32" s="56"/>
      <c r="B32" s="36">
        <f t="shared" si="2"/>
        <v>0</v>
      </c>
      <c r="C32" s="23"/>
      <c r="D32" s="23"/>
      <c r="E32" s="23"/>
      <c r="F32" s="40"/>
      <c r="G32" s="24"/>
      <c r="H32" s="25"/>
      <c r="I32" s="26"/>
      <c r="J32" s="27"/>
      <c r="K32" s="26"/>
      <c r="L32" s="27"/>
      <c r="M32" s="31"/>
      <c r="N32" s="29"/>
      <c r="O32" s="9"/>
    </row>
  </sheetData>
  <sortState xmlns:xlrd2="http://schemas.microsoft.com/office/spreadsheetml/2017/richdata2" ref="B21:N31">
    <sortCondition descending="1" ref="B21:B31"/>
  </sortState>
  <mergeCells count="2">
    <mergeCell ref="M2:N2"/>
    <mergeCell ref="M20:N20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37"/>
  <sheetViews>
    <sheetView topLeftCell="A20" zoomScaleNormal="100" workbookViewId="0">
      <selection activeCell="A6" sqref="A6"/>
    </sheetView>
  </sheetViews>
  <sheetFormatPr defaultColWidth="9.08984375" defaultRowHeight="14.5" x14ac:dyDescent="0.35"/>
  <cols>
    <col min="1" max="1" width="12.7265625" style="2" customWidth="1"/>
    <col min="2" max="2" width="6.08984375" style="2" customWidth="1"/>
    <col min="3" max="3" width="5.36328125" style="3" customWidth="1"/>
    <col min="4" max="5" width="20" style="3" customWidth="1"/>
    <col min="6" max="6" width="3.08984375" style="3" customWidth="1"/>
    <col min="7" max="7" width="6.6328125" style="2" customWidth="1"/>
    <col min="8" max="8" width="3.54296875" style="4" customWidth="1"/>
    <col min="9" max="9" width="7.08984375" style="5" customWidth="1"/>
    <col min="10" max="10" width="3.36328125" style="4" customWidth="1"/>
    <col min="11" max="11" width="5.6328125" style="6" customWidth="1"/>
    <col min="12" max="12" width="3.36328125" style="4" customWidth="1"/>
    <col min="13" max="13" width="8.36328125" style="4" customWidth="1"/>
    <col min="14" max="14" width="3" style="4" customWidth="1"/>
    <col min="15" max="15" width="4.90625" style="3" customWidth="1"/>
    <col min="16" max="1024" width="9.08984375" style="2"/>
  </cols>
  <sheetData>
    <row r="1" spans="1:15" ht="25.5" customHeight="1" x14ac:dyDescent="0.35">
      <c r="A1" s="7" t="s">
        <v>0</v>
      </c>
      <c r="B1" s="8"/>
      <c r="C1" s="9"/>
      <c r="D1" s="9" t="s">
        <v>35</v>
      </c>
      <c r="E1" s="9"/>
      <c r="F1" s="9"/>
      <c r="G1" s="10"/>
      <c r="K1" s="9"/>
      <c r="O1" s="9"/>
    </row>
    <row r="2" spans="1:15" ht="13.5" customHeight="1" x14ac:dyDescent="0.35">
      <c r="A2" s="11" t="s">
        <v>131</v>
      </c>
      <c r="B2" s="12" t="s">
        <v>2</v>
      </c>
      <c r="C2" s="12" t="s">
        <v>3</v>
      </c>
      <c r="D2" s="13" t="s">
        <v>4</v>
      </c>
      <c r="E2" s="14"/>
      <c r="F2" s="15"/>
      <c r="G2" s="16" t="s">
        <v>36</v>
      </c>
      <c r="H2" s="17"/>
      <c r="I2" s="18" t="s">
        <v>6</v>
      </c>
      <c r="J2" s="19"/>
      <c r="K2" s="13" t="s">
        <v>7</v>
      </c>
      <c r="L2" s="20"/>
      <c r="M2" s="1" t="s">
        <v>37</v>
      </c>
      <c r="N2" s="1"/>
      <c r="O2" s="9"/>
    </row>
    <row r="3" spans="1:15" x14ac:dyDescent="0.35">
      <c r="A3" s="21" t="s">
        <v>133</v>
      </c>
      <c r="B3" s="39">
        <f>H3+J3+L3+N3</f>
        <v>81</v>
      </c>
      <c r="C3" s="23">
        <v>558</v>
      </c>
      <c r="D3" s="59" t="s">
        <v>42</v>
      </c>
      <c r="E3" s="23"/>
      <c r="F3" s="40"/>
      <c r="G3" s="24">
        <v>30.1</v>
      </c>
      <c r="H3" s="25">
        <v>22</v>
      </c>
      <c r="I3" s="26">
        <v>5.6</v>
      </c>
      <c r="J3" s="27">
        <v>14</v>
      </c>
      <c r="K3" s="26">
        <v>3.76</v>
      </c>
      <c r="L3" s="27">
        <v>17</v>
      </c>
      <c r="M3" s="28">
        <v>1.7821759259259301E-3</v>
      </c>
      <c r="N3" s="29">
        <v>28</v>
      </c>
      <c r="O3" s="9"/>
    </row>
    <row r="4" spans="1:15" x14ac:dyDescent="0.35">
      <c r="A4" s="21" t="s">
        <v>134</v>
      </c>
      <c r="B4" s="39">
        <f>H4+J4+L4+N4</f>
        <v>80</v>
      </c>
      <c r="C4" s="23">
        <v>556</v>
      </c>
      <c r="D4" s="59" t="s">
        <v>40</v>
      </c>
      <c r="E4" s="23"/>
      <c r="F4" s="40"/>
      <c r="G4" s="24">
        <v>32.6</v>
      </c>
      <c r="H4" s="25">
        <v>18</v>
      </c>
      <c r="I4" s="26">
        <v>6.89</v>
      </c>
      <c r="J4" s="27">
        <v>20</v>
      </c>
      <c r="K4" s="26">
        <v>3.75</v>
      </c>
      <c r="L4" s="27">
        <v>17</v>
      </c>
      <c r="M4" s="28">
        <v>1.8390046296296301E-3</v>
      </c>
      <c r="N4" s="29">
        <v>25</v>
      </c>
      <c r="O4" s="9"/>
    </row>
    <row r="5" spans="1:15" x14ac:dyDescent="0.35">
      <c r="A5" s="21" t="s">
        <v>135</v>
      </c>
      <c r="B5" s="39">
        <f>H5+J5+L5+N5</f>
        <v>74</v>
      </c>
      <c r="C5" s="23">
        <v>560</v>
      </c>
      <c r="D5" s="59" t="s">
        <v>44</v>
      </c>
      <c r="E5" s="23"/>
      <c r="F5" s="40"/>
      <c r="G5" s="24">
        <v>31.6</v>
      </c>
      <c r="H5" s="25">
        <v>19</v>
      </c>
      <c r="I5" s="26">
        <v>7.47</v>
      </c>
      <c r="J5" s="27">
        <v>23</v>
      </c>
      <c r="K5" s="26">
        <v>3.61</v>
      </c>
      <c r="L5" s="27">
        <v>16</v>
      </c>
      <c r="M5" s="28">
        <v>2.0826388888888899E-3</v>
      </c>
      <c r="N5" s="29">
        <v>16</v>
      </c>
      <c r="O5" s="9"/>
    </row>
    <row r="6" spans="1:15" x14ac:dyDescent="0.35">
      <c r="A6" s="21"/>
      <c r="B6" s="39">
        <f>H6+J6+L6+N6</f>
        <v>60</v>
      </c>
      <c r="C6" s="23">
        <v>554</v>
      </c>
      <c r="D6" s="59" t="s">
        <v>38</v>
      </c>
      <c r="E6" s="23"/>
      <c r="F6" s="40"/>
      <c r="G6" s="24">
        <v>33.58</v>
      </c>
      <c r="H6" s="25">
        <v>17</v>
      </c>
      <c r="I6" s="26">
        <v>5.1100000000000003</v>
      </c>
      <c r="J6" s="27">
        <v>11</v>
      </c>
      <c r="K6" s="26">
        <v>3.42</v>
      </c>
      <c r="L6" s="27">
        <v>14</v>
      </c>
      <c r="M6" s="28">
        <v>2.0239583333333299E-3</v>
      </c>
      <c r="N6" s="29">
        <v>18</v>
      </c>
      <c r="O6" s="9"/>
    </row>
    <row r="7" spans="1:15" x14ac:dyDescent="0.35">
      <c r="A7" s="21"/>
      <c r="B7" s="39">
        <f>H7+J7+L7+N7</f>
        <v>59</v>
      </c>
      <c r="C7" s="23">
        <v>559</v>
      </c>
      <c r="D7" s="59" t="s">
        <v>43</v>
      </c>
      <c r="E7" s="23"/>
      <c r="F7" s="40"/>
      <c r="G7" s="24">
        <v>32.83</v>
      </c>
      <c r="H7" s="25">
        <v>18</v>
      </c>
      <c r="I7" s="26">
        <v>5.51</v>
      </c>
      <c r="J7" s="27">
        <v>13</v>
      </c>
      <c r="K7" s="26">
        <v>3.07</v>
      </c>
      <c r="L7" s="27">
        <v>10</v>
      </c>
      <c r="M7" s="28">
        <v>2.01203703703704E-3</v>
      </c>
      <c r="N7" s="29">
        <v>18</v>
      </c>
      <c r="O7" s="9"/>
    </row>
    <row r="8" spans="1:15" x14ac:dyDescent="0.35">
      <c r="A8" s="21"/>
      <c r="B8" s="39">
        <f>H8+J8+L8+N8</f>
        <v>58</v>
      </c>
      <c r="C8" s="23">
        <v>566</v>
      </c>
      <c r="D8" s="59" t="s">
        <v>50</v>
      </c>
      <c r="E8" s="23"/>
      <c r="F8" s="40"/>
      <c r="G8" s="24">
        <v>33.119999999999997</v>
      </c>
      <c r="H8" s="25">
        <v>17</v>
      </c>
      <c r="I8" s="26">
        <v>4.9400000000000004</v>
      </c>
      <c r="J8" s="27">
        <v>10</v>
      </c>
      <c r="K8" s="26">
        <v>3.63</v>
      </c>
      <c r="L8" s="27">
        <v>16</v>
      </c>
      <c r="M8" s="28">
        <v>2.1364583333333301E-3</v>
      </c>
      <c r="N8" s="29">
        <v>15</v>
      </c>
      <c r="O8" s="9"/>
    </row>
    <row r="9" spans="1:15" x14ac:dyDescent="0.35">
      <c r="A9" s="21"/>
      <c r="B9" s="39">
        <f>H9+J9+L9+N9</f>
        <v>56</v>
      </c>
      <c r="C9" s="23">
        <v>567</v>
      </c>
      <c r="D9" s="59" t="s">
        <v>51</v>
      </c>
      <c r="E9" s="23"/>
      <c r="F9" s="40"/>
      <c r="G9" s="24">
        <v>31.05</v>
      </c>
      <c r="H9" s="38">
        <v>20</v>
      </c>
      <c r="I9" s="26">
        <v>5.43</v>
      </c>
      <c r="J9" s="29">
        <v>13</v>
      </c>
      <c r="K9" s="26">
        <v>3.46</v>
      </c>
      <c r="L9" s="29">
        <v>14</v>
      </c>
      <c r="M9" s="28">
        <v>2.32407407407407E-3</v>
      </c>
      <c r="N9" s="29">
        <v>9</v>
      </c>
      <c r="O9" s="9"/>
    </row>
    <row r="10" spans="1:15" x14ac:dyDescent="0.35">
      <c r="A10" s="21"/>
      <c r="B10" s="39">
        <f>H10+J10+L10+N10</f>
        <v>56</v>
      </c>
      <c r="C10" s="23">
        <v>565</v>
      </c>
      <c r="D10" s="59" t="s">
        <v>49</v>
      </c>
      <c r="E10" s="23"/>
      <c r="F10" s="40"/>
      <c r="G10" s="24">
        <v>30.83</v>
      </c>
      <c r="H10" s="38">
        <v>21</v>
      </c>
      <c r="I10" s="26">
        <v>4.75</v>
      </c>
      <c r="J10" s="29">
        <v>9</v>
      </c>
      <c r="K10" s="26">
        <v>3.77</v>
      </c>
      <c r="L10" s="29">
        <v>17</v>
      </c>
      <c r="M10" s="28">
        <v>2.3600694444444398E-3</v>
      </c>
      <c r="N10" s="29">
        <v>9</v>
      </c>
      <c r="O10" s="9"/>
    </row>
    <row r="11" spans="1:15" x14ac:dyDescent="0.35">
      <c r="A11" s="21"/>
      <c r="B11" s="39">
        <f>H11+J11+L11+N11</f>
        <v>52</v>
      </c>
      <c r="C11" s="23">
        <v>562</v>
      </c>
      <c r="D11" s="59" t="s">
        <v>46</v>
      </c>
      <c r="E11" s="23"/>
      <c r="F11" s="40"/>
      <c r="G11" s="24">
        <v>31.6</v>
      </c>
      <c r="H11" s="25">
        <v>19</v>
      </c>
      <c r="I11" s="26">
        <v>4.92</v>
      </c>
      <c r="J11" s="27">
        <v>10</v>
      </c>
      <c r="K11" s="26">
        <v>3.27</v>
      </c>
      <c r="L11" s="27">
        <v>12</v>
      </c>
      <c r="M11" s="28">
        <v>2.2479166666666702E-3</v>
      </c>
      <c r="N11" s="29">
        <v>11</v>
      </c>
      <c r="O11" s="9"/>
    </row>
    <row r="12" spans="1:15" x14ac:dyDescent="0.35">
      <c r="A12" s="21"/>
      <c r="B12" s="39">
        <f>H12+J12+L12+N12</f>
        <v>51</v>
      </c>
      <c r="C12" s="23">
        <v>561</v>
      </c>
      <c r="D12" s="59" t="s">
        <v>45</v>
      </c>
      <c r="E12" s="23"/>
      <c r="F12" s="40"/>
      <c r="G12" s="24">
        <v>32.5</v>
      </c>
      <c r="H12" s="38">
        <v>18</v>
      </c>
      <c r="I12" s="26">
        <v>4.59</v>
      </c>
      <c r="J12" s="29">
        <v>8</v>
      </c>
      <c r="K12" s="26">
        <v>2.8</v>
      </c>
      <c r="L12" s="29">
        <v>9</v>
      </c>
      <c r="M12" s="28">
        <v>2.0761574074074098E-3</v>
      </c>
      <c r="N12" s="29">
        <v>16</v>
      </c>
      <c r="O12" s="9"/>
    </row>
    <row r="13" spans="1:15" x14ac:dyDescent="0.35">
      <c r="A13" s="21"/>
      <c r="B13" s="39">
        <f>H13+J13+L13+N13</f>
        <v>51</v>
      </c>
      <c r="C13" s="23">
        <v>557</v>
      </c>
      <c r="D13" s="59" t="s">
        <v>41</v>
      </c>
      <c r="E13" s="23"/>
      <c r="F13" s="40"/>
      <c r="G13" s="24">
        <v>33.67</v>
      </c>
      <c r="H13" s="38">
        <v>17</v>
      </c>
      <c r="I13" s="26">
        <v>4.32</v>
      </c>
      <c r="J13" s="29">
        <v>7</v>
      </c>
      <c r="K13" s="26">
        <v>3.54</v>
      </c>
      <c r="L13" s="29">
        <v>15</v>
      </c>
      <c r="M13" s="28">
        <v>2.2221064814814799E-3</v>
      </c>
      <c r="N13" s="29">
        <v>12</v>
      </c>
      <c r="O13" s="9"/>
    </row>
    <row r="14" spans="1:15" x14ac:dyDescent="0.35">
      <c r="A14" s="21"/>
      <c r="B14" s="39">
        <f>H14+J14+L14+N14</f>
        <v>51</v>
      </c>
      <c r="C14" s="23">
        <v>555</v>
      </c>
      <c r="D14" s="59" t="s">
        <v>39</v>
      </c>
      <c r="E14" s="23"/>
      <c r="F14" s="40"/>
      <c r="G14" s="24">
        <v>33.06</v>
      </c>
      <c r="H14" s="25">
        <v>17</v>
      </c>
      <c r="I14" s="26">
        <v>4.2</v>
      </c>
      <c r="J14" s="27">
        <v>7</v>
      </c>
      <c r="K14" s="26">
        <v>3.28</v>
      </c>
      <c r="L14" s="27">
        <v>12</v>
      </c>
      <c r="M14" s="28">
        <v>2.1238425925925899E-3</v>
      </c>
      <c r="N14" s="29">
        <v>15</v>
      </c>
      <c r="O14" s="9"/>
    </row>
    <row r="15" spans="1:15" x14ac:dyDescent="0.35">
      <c r="A15" s="21"/>
      <c r="B15" s="39">
        <f>H15+J15+L15+N15</f>
        <v>43</v>
      </c>
      <c r="C15" s="23">
        <v>563</v>
      </c>
      <c r="D15" s="59" t="s">
        <v>47</v>
      </c>
      <c r="E15" s="23"/>
      <c r="F15" s="40"/>
      <c r="G15" s="24">
        <v>33.299999999999997</v>
      </c>
      <c r="H15" s="38">
        <v>17</v>
      </c>
      <c r="I15" s="26">
        <v>3.81</v>
      </c>
      <c r="J15" s="29">
        <v>5</v>
      </c>
      <c r="K15" s="26">
        <v>3.28</v>
      </c>
      <c r="L15" s="29">
        <v>12</v>
      </c>
      <c r="M15" s="28">
        <v>2.32175925925926E-3</v>
      </c>
      <c r="N15" s="29">
        <v>9</v>
      </c>
      <c r="O15" s="9"/>
    </row>
    <row r="16" spans="1:15" x14ac:dyDescent="0.35">
      <c r="A16" s="21"/>
      <c r="B16" s="39">
        <f>H16+J16+L16+N16</f>
        <v>43</v>
      </c>
      <c r="C16" s="23">
        <v>568</v>
      </c>
      <c r="D16" s="59" t="s">
        <v>52</v>
      </c>
      <c r="E16" s="23"/>
      <c r="F16" s="40"/>
      <c r="G16" s="24">
        <v>33.19</v>
      </c>
      <c r="H16" s="38">
        <v>17</v>
      </c>
      <c r="I16" s="26">
        <v>3.61</v>
      </c>
      <c r="J16" s="29">
        <v>4</v>
      </c>
      <c r="K16" s="26">
        <v>2.98</v>
      </c>
      <c r="L16" s="29">
        <v>10</v>
      </c>
      <c r="M16" s="28">
        <v>2.21377314814815E-3</v>
      </c>
      <c r="N16" s="29">
        <v>12</v>
      </c>
      <c r="O16" s="9"/>
    </row>
    <row r="17" spans="1:15" x14ac:dyDescent="0.35">
      <c r="A17" s="21"/>
      <c r="B17" s="39">
        <f>H17+J17+L17+N17</f>
        <v>40</v>
      </c>
      <c r="C17" s="23">
        <v>564</v>
      </c>
      <c r="D17" s="59" t="s">
        <v>48</v>
      </c>
      <c r="E17" s="23"/>
      <c r="F17" s="40"/>
      <c r="G17" s="24">
        <v>34.200000000000003</v>
      </c>
      <c r="H17" s="38">
        <v>16</v>
      </c>
      <c r="I17" s="26">
        <v>3.35</v>
      </c>
      <c r="J17" s="29">
        <v>2</v>
      </c>
      <c r="K17" s="26">
        <v>2.96</v>
      </c>
      <c r="L17" s="29">
        <v>10</v>
      </c>
      <c r="M17" s="28">
        <v>2.2166666666666702E-3</v>
      </c>
      <c r="N17" s="29">
        <v>12</v>
      </c>
      <c r="O17" s="9"/>
    </row>
    <row r="18" spans="1:15" x14ac:dyDescent="0.35">
      <c r="A18" s="21"/>
      <c r="B18" s="39">
        <f>H18+J18+L18+N18</f>
        <v>38</v>
      </c>
      <c r="C18" s="23">
        <v>569</v>
      </c>
      <c r="D18" s="59" t="s">
        <v>53</v>
      </c>
      <c r="E18" s="23"/>
      <c r="F18" s="40"/>
      <c r="G18" s="24">
        <v>34.08</v>
      </c>
      <c r="H18" s="38">
        <v>16</v>
      </c>
      <c r="I18" s="26">
        <v>4.47</v>
      </c>
      <c r="J18" s="29">
        <v>8</v>
      </c>
      <c r="K18" s="26">
        <v>3.42</v>
      </c>
      <c r="L18" s="29">
        <v>14</v>
      </c>
      <c r="M18" s="31" t="s">
        <v>15</v>
      </c>
      <c r="N18" s="29">
        <v>0</v>
      </c>
      <c r="O18" s="9"/>
    </row>
    <row r="19" spans="1:15" x14ac:dyDescent="0.35">
      <c r="A19"/>
      <c r="B19" s="6"/>
      <c r="C19" s="9"/>
      <c r="D19" s="34"/>
      <c r="E19" s="34"/>
      <c r="F19" s="6"/>
      <c r="G19" s="10"/>
      <c r="H19" s="35"/>
      <c r="K19" s="5"/>
      <c r="O19" s="9"/>
    </row>
    <row r="20" spans="1:15" x14ac:dyDescent="0.35">
      <c r="A20"/>
      <c r="B20" s="6"/>
      <c r="C20" s="9"/>
      <c r="D20" s="34"/>
      <c r="E20" s="34"/>
      <c r="F20" s="6"/>
      <c r="G20" s="10"/>
      <c r="H20" s="35"/>
      <c r="K20" s="5"/>
      <c r="O20" s="9"/>
    </row>
    <row r="21" spans="1:15" x14ac:dyDescent="0.35">
      <c r="A21" s="7" t="s">
        <v>23</v>
      </c>
      <c r="B21" s="8"/>
      <c r="C21" s="9"/>
      <c r="D21" s="9" t="s">
        <v>35</v>
      </c>
      <c r="E21" s="9"/>
      <c r="F21" s="9"/>
      <c r="G21" s="10"/>
      <c r="K21" s="9"/>
      <c r="O21" s="9"/>
    </row>
    <row r="22" spans="1:15" x14ac:dyDescent="0.35">
      <c r="A22" s="11" t="s">
        <v>131</v>
      </c>
      <c r="B22" s="12" t="s">
        <v>2</v>
      </c>
      <c r="C22" s="12" t="s">
        <v>3</v>
      </c>
      <c r="D22" s="13" t="s">
        <v>4</v>
      </c>
      <c r="E22" s="14"/>
      <c r="F22" s="15"/>
      <c r="G22" s="16" t="s">
        <v>36</v>
      </c>
      <c r="H22" s="17"/>
      <c r="I22" s="18" t="s">
        <v>6</v>
      </c>
      <c r="J22" s="19"/>
      <c r="K22" s="13" t="s">
        <v>7</v>
      </c>
      <c r="L22" s="20"/>
      <c r="M22" s="1" t="s">
        <v>37</v>
      </c>
      <c r="N22" s="1"/>
      <c r="O22" s="9"/>
    </row>
    <row r="23" spans="1:15" x14ac:dyDescent="0.35">
      <c r="A23" s="56" t="s">
        <v>133</v>
      </c>
      <c r="B23" s="36">
        <f>SUM(H23+J23+L23+N23)</f>
        <v>97</v>
      </c>
      <c r="C23" s="21">
        <v>573</v>
      </c>
      <c r="D23" s="59" t="s">
        <v>57</v>
      </c>
      <c r="E23" s="21"/>
      <c r="F23" s="37"/>
      <c r="G23" s="24">
        <v>29.98</v>
      </c>
      <c r="H23" s="38">
        <v>23</v>
      </c>
      <c r="I23" s="26">
        <v>7.76</v>
      </c>
      <c r="J23" s="29">
        <v>24</v>
      </c>
      <c r="K23" s="26">
        <v>4.2</v>
      </c>
      <c r="L23" s="29">
        <v>22</v>
      </c>
      <c r="M23" s="28">
        <v>1.7809027777777799E-3</v>
      </c>
      <c r="N23" s="29">
        <v>28</v>
      </c>
      <c r="O23" s="9"/>
    </row>
    <row r="24" spans="1:15" x14ac:dyDescent="0.35">
      <c r="A24" s="56" t="s">
        <v>134</v>
      </c>
      <c r="B24" s="36">
        <f>SUM(H24+J24+L24+N24)</f>
        <v>73</v>
      </c>
      <c r="C24" s="21">
        <v>580</v>
      </c>
      <c r="D24" s="59" t="s">
        <v>65</v>
      </c>
      <c r="E24" s="21"/>
      <c r="F24" s="37"/>
      <c r="G24" s="24">
        <v>30.8</v>
      </c>
      <c r="H24" s="38">
        <v>21</v>
      </c>
      <c r="I24" s="26">
        <v>6.57</v>
      </c>
      <c r="J24" s="29">
        <v>18</v>
      </c>
      <c r="K24" s="26">
        <v>3.45</v>
      </c>
      <c r="L24" s="29">
        <v>14</v>
      </c>
      <c r="M24" s="28">
        <v>1.9564814814814801E-3</v>
      </c>
      <c r="N24" s="29">
        <v>20</v>
      </c>
      <c r="O24" s="9"/>
    </row>
    <row r="25" spans="1:15" x14ac:dyDescent="0.35">
      <c r="A25" s="56" t="s">
        <v>135</v>
      </c>
      <c r="B25" s="36">
        <f>SUM(H25+J25+L25+N25)</f>
        <v>72</v>
      </c>
      <c r="C25" s="21">
        <v>576</v>
      </c>
      <c r="D25" s="59" t="s">
        <v>60</v>
      </c>
      <c r="E25" s="21"/>
      <c r="F25" s="37"/>
      <c r="G25" s="24">
        <v>32.520000000000003</v>
      </c>
      <c r="H25" s="38">
        <v>18</v>
      </c>
      <c r="I25" s="26">
        <v>7.15</v>
      </c>
      <c r="J25" s="29">
        <v>21</v>
      </c>
      <c r="K25" s="26">
        <v>3.42</v>
      </c>
      <c r="L25" s="29">
        <v>14</v>
      </c>
      <c r="M25" s="28">
        <v>1.9901620370370398E-3</v>
      </c>
      <c r="N25" s="29">
        <v>19</v>
      </c>
      <c r="O25" s="9"/>
    </row>
    <row r="26" spans="1:15" x14ac:dyDescent="0.35">
      <c r="A26" s="56"/>
      <c r="B26" s="36">
        <f>SUM(H26+J26+L26+N26)</f>
        <v>69</v>
      </c>
      <c r="C26" s="21">
        <v>575</v>
      </c>
      <c r="D26" s="59" t="s">
        <v>59</v>
      </c>
      <c r="E26" s="21"/>
      <c r="F26" s="37"/>
      <c r="G26" s="24">
        <v>33.15</v>
      </c>
      <c r="H26" s="38">
        <v>17</v>
      </c>
      <c r="I26" s="26">
        <v>5.3</v>
      </c>
      <c r="J26" s="29">
        <v>12</v>
      </c>
      <c r="K26" s="26">
        <v>3.41</v>
      </c>
      <c r="L26" s="29">
        <v>14</v>
      </c>
      <c r="M26" s="28">
        <v>1.81886574074074E-3</v>
      </c>
      <c r="N26" s="29">
        <v>26</v>
      </c>
      <c r="O26" s="9"/>
    </row>
    <row r="27" spans="1:15" x14ac:dyDescent="0.35">
      <c r="A27" s="56"/>
      <c r="B27" s="36">
        <f>SUM(H27+J27+L27+N27)</f>
        <v>63</v>
      </c>
      <c r="C27" s="21">
        <v>570</v>
      </c>
      <c r="D27" s="59" t="s">
        <v>54</v>
      </c>
      <c r="E27" s="21"/>
      <c r="F27" s="37"/>
      <c r="G27" s="24">
        <v>32.58</v>
      </c>
      <c r="H27" s="38">
        <v>18</v>
      </c>
      <c r="I27" s="26">
        <v>5.08</v>
      </c>
      <c r="J27" s="29">
        <v>11</v>
      </c>
      <c r="K27" s="26">
        <v>3.92</v>
      </c>
      <c r="L27" s="29">
        <v>19</v>
      </c>
      <c r="M27" s="28">
        <v>2.1155092592592601E-3</v>
      </c>
      <c r="N27" s="29">
        <v>15</v>
      </c>
      <c r="O27" s="9"/>
    </row>
    <row r="28" spans="1:15" x14ac:dyDescent="0.35">
      <c r="A28" s="56"/>
      <c r="B28" s="36">
        <f>SUM(H28+J28+L28+N28)</f>
        <v>63</v>
      </c>
      <c r="C28" s="21">
        <v>614</v>
      </c>
      <c r="D28" s="59" t="s">
        <v>61</v>
      </c>
      <c r="E28" s="21"/>
      <c r="F28" s="37"/>
      <c r="G28" s="24">
        <v>31.45</v>
      </c>
      <c r="H28" s="38">
        <v>20</v>
      </c>
      <c r="I28" s="26">
        <v>4.75</v>
      </c>
      <c r="J28" s="29">
        <v>9</v>
      </c>
      <c r="K28" s="26">
        <v>3.59</v>
      </c>
      <c r="L28" s="29">
        <v>15</v>
      </c>
      <c r="M28" s="28">
        <v>1.9680555555555601E-3</v>
      </c>
      <c r="N28" s="29">
        <v>19</v>
      </c>
      <c r="O28" s="9"/>
    </row>
    <row r="29" spans="1:15" x14ac:dyDescent="0.35">
      <c r="A29" s="56"/>
      <c r="B29" s="36">
        <f>SUM(H29+J29+L29+N29)</f>
        <v>59</v>
      </c>
      <c r="C29" s="21">
        <v>574</v>
      </c>
      <c r="D29" s="59" t="s">
        <v>58</v>
      </c>
      <c r="E29" s="21"/>
      <c r="F29" s="37"/>
      <c r="G29" s="24">
        <v>33.799999999999997</v>
      </c>
      <c r="H29" s="38">
        <v>17</v>
      </c>
      <c r="I29" s="26">
        <v>4.95</v>
      </c>
      <c r="J29" s="29">
        <v>10</v>
      </c>
      <c r="K29" s="26">
        <v>3.39</v>
      </c>
      <c r="L29" s="29">
        <v>13</v>
      </c>
      <c r="M29" s="28">
        <v>1.9768518518518499E-3</v>
      </c>
      <c r="N29" s="29">
        <v>19</v>
      </c>
      <c r="O29" s="9"/>
    </row>
    <row r="30" spans="1:15" x14ac:dyDescent="0.35">
      <c r="A30" s="56"/>
      <c r="B30" s="36">
        <f>SUM(H30+J30+L30+N30)</f>
        <v>56</v>
      </c>
      <c r="C30" s="21">
        <v>572</v>
      </c>
      <c r="D30" s="59" t="s">
        <v>56</v>
      </c>
      <c r="E30" s="21"/>
      <c r="F30" s="37"/>
      <c r="G30" s="24">
        <v>33.909999999999997</v>
      </c>
      <c r="H30" s="38">
        <v>17</v>
      </c>
      <c r="I30" s="26">
        <v>4.37</v>
      </c>
      <c r="J30" s="29">
        <v>7</v>
      </c>
      <c r="K30" s="26">
        <v>3.3</v>
      </c>
      <c r="L30" s="29">
        <v>13</v>
      </c>
      <c r="M30" s="28">
        <v>1.97233796296296E-3</v>
      </c>
      <c r="N30" s="29">
        <v>19</v>
      </c>
      <c r="O30" s="9"/>
    </row>
    <row r="31" spans="1:15" x14ac:dyDescent="0.35">
      <c r="A31" s="56"/>
      <c r="B31" s="36">
        <f>SUM(H31+J31+L31+N31)</f>
        <v>53</v>
      </c>
      <c r="C31" s="21">
        <v>578</v>
      </c>
      <c r="D31" s="59" t="s">
        <v>63</v>
      </c>
      <c r="E31" s="21"/>
      <c r="F31" s="37"/>
      <c r="G31" s="24">
        <v>32.08</v>
      </c>
      <c r="H31" s="38">
        <v>18</v>
      </c>
      <c r="I31" s="26">
        <v>4.7300000000000004</v>
      </c>
      <c r="J31" s="29">
        <v>9</v>
      </c>
      <c r="K31" s="26">
        <v>3.97</v>
      </c>
      <c r="L31" s="29">
        <v>19</v>
      </c>
      <c r="M31" s="28">
        <v>2.4640046296296298E-3</v>
      </c>
      <c r="N31" s="29">
        <v>7</v>
      </c>
      <c r="O31" s="9"/>
    </row>
    <row r="32" spans="1:15" x14ac:dyDescent="0.35">
      <c r="A32" s="56"/>
      <c r="B32" s="36">
        <f>SUM(H32+J32+L32+N32)</f>
        <v>52</v>
      </c>
      <c r="C32" s="21">
        <v>581</v>
      </c>
      <c r="D32" s="59" t="s">
        <v>66</v>
      </c>
      <c r="E32" s="21"/>
      <c r="F32" s="37"/>
      <c r="G32" s="24">
        <v>35.33</v>
      </c>
      <c r="H32" s="38">
        <v>15</v>
      </c>
      <c r="I32" s="26">
        <v>6.98</v>
      </c>
      <c r="J32" s="29">
        <v>20</v>
      </c>
      <c r="K32" s="26">
        <v>2.5299999999999998</v>
      </c>
      <c r="L32" s="29">
        <v>7</v>
      </c>
      <c r="M32" s="28">
        <v>2.3098379629629602E-3</v>
      </c>
      <c r="N32" s="29">
        <v>10</v>
      </c>
      <c r="O32" s="9"/>
    </row>
    <row r="33" spans="1:15" x14ac:dyDescent="0.35">
      <c r="A33" s="56"/>
      <c r="B33" s="36">
        <f>SUM(H33+J33+L33+N33)</f>
        <v>51</v>
      </c>
      <c r="C33" s="21">
        <v>579</v>
      </c>
      <c r="D33" s="59" t="s">
        <v>64</v>
      </c>
      <c r="E33" s="21"/>
      <c r="F33" s="37"/>
      <c r="G33" s="24">
        <v>34.31</v>
      </c>
      <c r="H33" s="38">
        <v>16</v>
      </c>
      <c r="I33" s="26">
        <v>5.17</v>
      </c>
      <c r="J33" s="29">
        <v>11</v>
      </c>
      <c r="K33" s="26">
        <v>3.4</v>
      </c>
      <c r="L33" s="29">
        <v>14</v>
      </c>
      <c r="M33" s="28">
        <v>2.31076388888889E-3</v>
      </c>
      <c r="N33" s="29">
        <v>10</v>
      </c>
      <c r="O33" s="9"/>
    </row>
    <row r="34" spans="1:15" x14ac:dyDescent="0.35">
      <c r="A34" s="56"/>
      <c r="B34" s="36">
        <f>SUM(H34+J34+L34+N34)</f>
        <v>46</v>
      </c>
      <c r="C34" s="21">
        <v>582</v>
      </c>
      <c r="D34" s="59" t="s">
        <v>67</v>
      </c>
      <c r="E34" s="21"/>
      <c r="F34" s="37"/>
      <c r="G34" s="24">
        <v>33.21</v>
      </c>
      <c r="H34" s="38">
        <v>17</v>
      </c>
      <c r="I34" s="26">
        <v>4.41</v>
      </c>
      <c r="J34" s="29">
        <v>8</v>
      </c>
      <c r="K34" s="26">
        <v>3.2</v>
      </c>
      <c r="L34" s="29">
        <v>12</v>
      </c>
      <c r="M34" s="28">
        <v>2.3715277777777801E-3</v>
      </c>
      <c r="N34" s="29">
        <v>9</v>
      </c>
      <c r="O34" s="9"/>
    </row>
    <row r="35" spans="1:15" x14ac:dyDescent="0.35">
      <c r="A35" s="56"/>
      <c r="B35" s="36">
        <f>SUM(H35+J35+L35+N35)</f>
        <v>44</v>
      </c>
      <c r="C35" s="21">
        <v>577</v>
      </c>
      <c r="D35" s="59" t="s">
        <v>62</v>
      </c>
      <c r="E35" s="21"/>
      <c r="F35" s="37"/>
      <c r="G35" s="24">
        <v>36.090000000000003</v>
      </c>
      <c r="H35" s="38">
        <v>14</v>
      </c>
      <c r="I35" s="26">
        <v>4.67</v>
      </c>
      <c r="J35" s="29">
        <v>9</v>
      </c>
      <c r="K35" s="26">
        <v>2.94</v>
      </c>
      <c r="L35" s="29">
        <v>9</v>
      </c>
      <c r="M35" s="28">
        <v>2.2337962962963001E-3</v>
      </c>
      <c r="N35" s="29">
        <v>12</v>
      </c>
      <c r="O35" s="9"/>
    </row>
    <row r="36" spans="1:15" x14ac:dyDescent="0.35">
      <c r="A36" s="56"/>
      <c r="B36" s="36">
        <f>SUM(H36+J36+L36+N36)</f>
        <v>34</v>
      </c>
      <c r="C36" s="21">
        <v>571</v>
      </c>
      <c r="D36" s="59" t="s">
        <v>55</v>
      </c>
      <c r="E36" s="21"/>
      <c r="F36" s="37"/>
      <c r="G36" s="24">
        <v>35.630000000000003</v>
      </c>
      <c r="H36" s="38">
        <v>15</v>
      </c>
      <c r="I36" s="26" t="s">
        <v>15</v>
      </c>
      <c r="J36" s="29"/>
      <c r="K36" s="26" t="s">
        <v>15</v>
      </c>
      <c r="L36" s="29">
        <v>0</v>
      </c>
      <c r="M36" s="28">
        <v>1.97488425925926E-3</v>
      </c>
      <c r="N36" s="29">
        <v>19</v>
      </c>
      <c r="O36" s="9"/>
    </row>
    <row r="37" spans="1:15" x14ac:dyDescent="0.35">
      <c r="A37" s="56"/>
      <c r="B37" s="36">
        <f>SUM(H37+J37+L37+N37)</f>
        <v>34</v>
      </c>
      <c r="C37" s="21">
        <v>584</v>
      </c>
      <c r="D37" s="59" t="s">
        <v>68</v>
      </c>
      <c r="E37" s="21"/>
      <c r="F37" s="37"/>
      <c r="G37" s="24">
        <v>34.43</v>
      </c>
      <c r="H37" s="38">
        <v>16</v>
      </c>
      <c r="I37" s="26">
        <v>4.1500000000000004</v>
      </c>
      <c r="J37" s="29">
        <v>6</v>
      </c>
      <c r="K37" s="26">
        <v>3.29</v>
      </c>
      <c r="L37" s="29">
        <v>12</v>
      </c>
      <c r="M37" s="31" t="s">
        <v>15</v>
      </c>
      <c r="N37" s="29">
        <v>0</v>
      </c>
    </row>
  </sheetData>
  <sortState xmlns:xlrd2="http://schemas.microsoft.com/office/spreadsheetml/2017/richdata2" ref="B3:N18">
    <sortCondition descending="1" ref="B3:B18"/>
  </sortState>
  <mergeCells count="2">
    <mergeCell ref="M2:N2"/>
    <mergeCell ref="M22:N22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36"/>
  <sheetViews>
    <sheetView zoomScale="90" zoomScaleNormal="90" workbookViewId="0">
      <selection activeCell="A29" sqref="A29"/>
    </sheetView>
  </sheetViews>
  <sheetFormatPr defaultColWidth="9.08984375" defaultRowHeight="14.5" x14ac:dyDescent="0.35"/>
  <cols>
    <col min="1" max="1" width="29.90625" style="2" customWidth="1"/>
    <col min="2" max="2" width="6.08984375" style="2" customWidth="1"/>
    <col min="3" max="3" width="4.90625" style="3" customWidth="1"/>
    <col min="4" max="5" width="18.90625" style="3" customWidth="1"/>
    <col min="6" max="6" width="3.08984375" style="3" customWidth="1"/>
    <col min="7" max="7" width="6.6328125" style="2" customWidth="1"/>
    <col min="8" max="8" width="3.54296875" style="4" customWidth="1"/>
    <col min="9" max="9" width="7.08984375" style="5" customWidth="1"/>
    <col min="10" max="10" width="3.08984375" style="4" customWidth="1"/>
    <col min="11" max="11" width="5.6328125" style="6" customWidth="1"/>
    <col min="12" max="12" width="3.08984375" style="4" customWidth="1"/>
    <col min="13" max="13" width="8.453125" style="4" customWidth="1"/>
    <col min="14" max="14" width="3" style="4" customWidth="1"/>
    <col min="15" max="15" width="4.90625" style="3" customWidth="1"/>
    <col min="16" max="16" width="15.90625" style="2" customWidth="1"/>
    <col min="17" max="17" width="4.08984375" style="2" customWidth="1"/>
    <col min="18" max="1024" width="9.08984375" style="2"/>
  </cols>
  <sheetData>
    <row r="1" spans="1:19" ht="25.5" customHeight="1" x14ac:dyDescent="0.35">
      <c r="A1" s="7" t="s">
        <v>0</v>
      </c>
      <c r="B1" s="8"/>
      <c r="C1" s="9"/>
      <c r="D1" s="9" t="s">
        <v>69</v>
      </c>
      <c r="E1" s="9"/>
      <c r="F1" s="9"/>
      <c r="G1" s="10"/>
      <c r="K1" s="9"/>
      <c r="O1" s="9"/>
      <c r="P1" s="6"/>
      <c r="Q1" s="6"/>
    </row>
    <row r="2" spans="1:19" ht="13.5" customHeight="1" x14ac:dyDescent="0.35">
      <c r="A2" s="11" t="s">
        <v>131</v>
      </c>
      <c r="B2" s="12" t="s">
        <v>2</v>
      </c>
      <c r="C2" s="12" t="s">
        <v>3</v>
      </c>
      <c r="D2" s="13" t="s">
        <v>4</v>
      </c>
      <c r="E2" s="14"/>
      <c r="F2" s="15"/>
      <c r="G2" s="16" t="s">
        <v>36</v>
      </c>
      <c r="H2" s="17"/>
      <c r="I2" s="18" t="s">
        <v>6</v>
      </c>
      <c r="J2" s="19"/>
      <c r="K2" s="13" t="s">
        <v>7</v>
      </c>
      <c r="L2" s="20"/>
      <c r="M2" s="1" t="s">
        <v>37</v>
      </c>
      <c r="N2" s="1"/>
      <c r="O2" s="9"/>
      <c r="P2" s="9"/>
      <c r="Q2" s="9"/>
    </row>
    <row r="3" spans="1:19" x14ac:dyDescent="0.35">
      <c r="A3" s="21" t="s">
        <v>133</v>
      </c>
      <c r="B3" s="22">
        <f>H3+J3+L3+N3</f>
        <v>118</v>
      </c>
      <c r="C3" s="23">
        <v>527</v>
      </c>
      <c r="D3" s="59" t="s">
        <v>72</v>
      </c>
      <c r="E3" s="23"/>
      <c r="F3" s="22"/>
      <c r="G3" s="24">
        <v>26.58</v>
      </c>
      <c r="H3" s="38">
        <v>31</v>
      </c>
      <c r="I3" s="26">
        <v>6.42</v>
      </c>
      <c r="J3" s="29">
        <v>18</v>
      </c>
      <c r="K3" s="26">
        <v>5.1100000000000003</v>
      </c>
      <c r="L3" s="29">
        <v>37</v>
      </c>
      <c r="M3" s="28">
        <v>1.6888888888888899E-3</v>
      </c>
      <c r="N3" s="29">
        <v>32</v>
      </c>
      <c r="O3" s="9"/>
      <c r="P3" s="34"/>
      <c r="Q3"/>
      <c r="R3"/>
      <c r="S3"/>
    </row>
    <row r="4" spans="1:19" x14ac:dyDescent="0.35">
      <c r="A4" s="21" t="s">
        <v>134</v>
      </c>
      <c r="B4" s="22">
        <f>H4+J4+L4+N4</f>
        <v>95</v>
      </c>
      <c r="C4" s="23">
        <v>528</v>
      </c>
      <c r="D4" s="59" t="s">
        <v>73</v>
      </c>
      <c r="E4" s="23"/>
      <c r="F4" s="22"/>
      <c r="G4" s="24">
        <v>28.02</v>
      </c>
      <c r="H4" s="38">
        <v>26</v>
      </c>
      <c r="I4" s="26">
        <v>6.95</v>
      </c>
      <c r="J4" s="29">
        <v>20</v>
      </c>
      <c r="K4" s="26">
        <v>4.37</v>
      </c>
      <c r="L4" s="29">
        <v>23</v>
      </c>
      <c r="M4" s="28">
        <v>1.8281250000000001E-3</v>
      </c>
      <c r="N4" s="29">
        <v>26</v>
      </c>
      <c r="O4" s="9"/>
      <c r="P4" s="34"/>
      <c r="Q4"/>
      <c r="R4"/>
      <c r="S4"/>
    </row>
    <row r="5" spans="1:19" x14ac:dyDescent="0.35">
      <c r="A5" s="21" t="s">
        <v>135</v>
      </c>
      <c r="B5" s="22">
        <f>H5+J5+L5+N5</f>
        <v>91</v>
      </c>
      <c r="C5" s="23">
        <v>532</v>
      </c>
      <c r="D5" s="59" t="s">
        <v>77</v>
      </c>
      <c r="E5" s="23"/>
      <c r="F5" s="22"/>
      <c r="G5" s="24">
        <v>28.37</v>
      </c>
      <c r="H5" s="38">
        <v>26</v>
      </c>
      <c r="I5" s="26">
        <v>7.09</v>
      </c>
      <c r="J5" s="29">
        <v>21</v>
      </c>
      <c r="K5" s="26">
        <v>4.09</v>
      </c>
      <c r="L5" s="29">
        <v>20</v>
      </c>
      <c r="M5" s="28">
        <v>1.86875E-3</v>
      </c>
      <c r="N5" s="29">
        <v>24</v>
      </c>
      <c r="O5" s="9"/>
      <c r="P5" s="34"/>
      <c r="Q5"/>
      <c r="R5"/>
      <c r="S5"/>
    </row>
    <row r="6" spans="1:19" x14ac:dyDescent="0.35">
      <c r="A6" s="21"/>
      <c r="B6" s="22">
        <f>H6+J6+L6+N6</f>
        <v>83</v>
      </c>
      <c r="C6" s="23">
        <v>534</v>
      </c>
      <c r="D6" s="59" t="s">
        <v>79</v>
      </c>
      <c r="E6" s="23"/>
      <c r="F6" s="22"/>
      <c r="G6" s="24">
        <v>30.16</v>
      </c>
      <c r="H6" s="38">
        <v>22</v>
      </c>
      <c r="I6" s="26">
        <v>7.61</v>
      </c>
      <c r="J6" s="29">
        <v>24</v>
      </c>
      <c r="K6" s="26">
        <v>4.03</v>
      </c>
      <c r="L6" s="29">
        <v>20</v>
      </c>
      <c r="M6" s="28">
        <v>2.0524305555555599E-3</v>
      </c>
      <c r="N6" s="29">
        <v>17</v>
      </c>
      <c r="O6" s="9"/>
      <c r="P6" s="34"/>
      <c r="Q6"/>
      <c r="R6"/>
      <c r="S6"/>
    </row>
    <row r="7" spans="1:19" x14ac:dyDescent="0.35">
      <c r="A7" s="21"/>
      <c r="B7" s="22">
        <f>H7+J7+L7+N7</f>
        <v>83</v>
      </c>
      <c r="C7" s="23">
        <v>540</v>
      </c>
      <c r="D7" s="59" t="s">
        <v>85</v>
      </c>
      <c r="E7" s="23"/>
      <c r="F7" s="22"/>
      <c r="G7" s="24">
        <v>27.86</v>
      </c>
      <c r="H7" s="38">
        <v>27</v>
      </c>
      <c r="I7" s="26">
        <v>7.41</v>
      </c>
      <c r="J7" s="29">
        <v>23</v>
      </c>
      <c r="K7" s="26">
        <v>4.5199999999999996</v>
      </c>
      <c r="L7" s="29">
        <v>25</v>
      </c>
      <c r="M7" s="28">
        <v>2.3995370370370399E-3</v>
      </c>
      <c r="N7" s="29">
        <v>8</v>
      </c>
      <c r="O7" s="9"/>
      <c r="P7" s="34"/>
      <c r="Q7"/>
      <c r="R7" s="41"/>
      <c r="S7"/>
    </row>
    <row r="8" spans="1:19" x14ac:dyDescent="0.35">
      <c r="A8" s="21"/>
      <c r="B8" s="22">
        <f>H8+J8+L8+N8</f>
        <v>83</v>
      </c>
      <c r="C8" s="23">
        <v>530</v>
      </c>
      <c r="D8" s="59" t="s">
        <v>75</v>
      </c>
      <c r="E8" s="23"/>
      <c r="F8" s="22"/>
      <c r="G8" s="24">
        <v>30.04</v>
      </c>
      <c r="H8" s="38">
        <v>22</v>
      </c>
      <c r="I8" s="26">
        <v>6.86</v>
      </c>
      <c r="J8" s="29">
        <v>20</v>
      </c>
      <c r="K8" s="26">
        <v>4.22</v>
      </c>
      <c r="L8" s="29">
        <v>22</v>
      </c>
      <c r="M8" s="28">
        <v>1.9678240740740702E-3</v>
      </c>
      <c r="N8" s="29">
        <v>19</v>
      </c>
      <c r="O8" s="9"/>
      <c r="P8" s="34"/>
      <c r="Q8"/>
      <c r="R8" s="41"/>
      <c r="S8"/>
    </row>
    <row r="9" spans="1:19" x14ac:dyDescent="0.35">
      <c r="A9" s="21"/>
      <c r="B9" s="22">
        <f>H9+J9+L9+N9</f>
        <v>83</v>
      </c>
      <c r="C9" s="23">
        <v>526</v>
      </c>
      <c r="D9" s="59" t="s">
        <v>71</v>
      </c>
      <c r="E9" s="23"/>
      <c r="F9" s="22"/>
      <c r="G9" s="24">
        <v>28.27</v>
      </c>
      <c r="H9" s="38">
        <v>26</v>
      </c>
      <c r="I9" s="26">
        <v>4.76</v>
      </c>
      <c r="J9" s="29">
        <v>9</v>
      </c>
      <c r="K9" s="26">
        <v>3.79</v>
      </c>
      <c r="L9" s="29">
        <v>17</v>
      </c>
      <c r="M9" s="28">
        <v>1.70335648148148E-3</v>
      </c>
      <c r="N9" s="29">
        <v>31</v>
      </c>
      <c r="O9" s="9"/>
      <c r="P9" s="34"/>
      <c r="Q9"/>
      <c r="R9" s="41"/>
      <c r="S9"/>
    </row>
    <row r="10" spans="1:19" x14ac:dyDescent="0.35">
      <c r="A10" s="21"/>
      <c r="B10" s="22">
        <f>H10+J10+L10+N10</f>
        <v>79</v>
      </c>
      <c r="C10" s="23">
        <v>539</v>
      </c>
      <c r="D10" s="59" t="s">
        <v>84</v>
      </c>
      <c r="E10" s="23"/>
      <c r="F10" s="22"/>
      <c r="G10" s="24">
        <v>28.02</v>
      </c>
      <c r="H10" s="38">
        <v>26</v>
      </c>
      <c r="I10" s="26">
        <v>6.38</v>
      </c>
      <c r="J10" s="29">
        <v>17</v>
      </c>
      <c r="K10" s="26">
        <v>4.18</v>
      </c>
      <c r="L10" s="29">
        <v>21</v>
      </c>
      <c r="M10" s="28">
        <v>2.1134259259259301E-3</v>
      </c>
      <c r="N10" s="29">
        <v>15</v>
      </c>
      <c r="O10" s="9"/>
      <c r="P10" s="34"/>
      <c r="Q10"/>
      <c r="R10" s="41"/>
      <c r="S10"/>
    </row>
    <row r="11" spans="1:19" x14ac:dyDescent="0.35">
      <c r="A11" s="21"/>
      <c r="B11" s="22">
        <f>H11+J11+L11+N11</f>
        <v>77</v>
      </c>
      <c r="C11" s="23">
        <v>538</v>
      </c>
      <c r="D11" s="59" t="s">
        <v>83</v>
      </c>
      <c r="E11" s="23"/>
      <c r="F11" s="22"/>
      <c r="G11" s="24">
        <v>28.85</v>
      </c>
      <c r="H11" s="38">
        <v>25</v>
      </c>
      <c r="I11" s="26">
        <v>6.93</v>
      </c>
      <c r="J11" s="29">
        <v>20</v>
      </c>
      <c r="K11" s="26">
        <v>3.71</v>
      </c>
      <c r="L11" s="29">
        <v>17</v>
      </c>
      <c r="M11" s="28">
        <v>2.1314814814814799E-3</v>
      </c>
      <c r="N11" s="29">
        <v>15</v>
      </c>
      <c r="O11" s="9"/>
      <c r="P11" s="34"/>
      <c r="Q11"/>
      <c r="R11" s="41"/>
      <c r="S11"/>
    </row>
    <row r="12" spans="1:19" x14ac:dyDescent="0.35">
      <c r="A12" s="21"/>
      <c r="B12" s="22">
        <f>H12+J12+L12+N12</f>
        <v>76</v>
      </c>
      <c r="C12" s="23">
        <v>529</v>
      </c>
      <c r="D12" s="59" t="s">
        <v>74</v>
      </c>
      <c r="E12" s="23"/>
      <c r="F12" s="22"/>
      <c r="G12" s="24">
        <v>30.74</v>
      </c>
      <c r="H12" s="38">
        <v>21</v>
      </c>
      <c r="I12" s="26">
        <v>5.65</v>
      </c>
      <c r="J12" s="29">
        <v>14</v>
      </c>
      <c r="K12" s="26">
        <v>3.63</v>
      </c>
      <c r="L12" s="29">
        <v>16</v>
      </c>
      <c r="M12" s="28">
        <v>1.84328703703704E-3</v>
      </c>
      <c r="N12" s="29">
        <v>25</v>
      </c>
      <c r="O12" s="9"/>
      <c r="Q12"/>
      <c r="R12"/>
      <c r="S12"/>
    </row>
    <row r="13" spans="1:19" x14ac:dyDescent="0.35">
      <c r="A13" s="21"/>
      <c r="B13" s="22">
        <f>H13+J13+L13+N13</f>
        <v>74</v>
      </c>
      <c r="C13" s="23">
        <v>531</v>
      </c>
      <c r="D13" s="59" t="s">
        <v>76</v>
      </c>
      <c r="E13" s="23"/>
      <c r="F13" s="22"/>
      <c r="G13" s="30">
        <v>31.63</v>
      </c>
      <c r="H13" s="38">
        <v>19</v>
      </c>
      <c r="I13" s="26">
        <v>7.04</v>
      </c>
      <c r="J13" s="29">
        <v>21</v>
      </c>
      <c r="K13" s="26">
        <v>3.47</v>
      </c>
      <c r="L13" s="29">
        <v>14</v>
      </c>
      <c r="M13" s="28">
        <v>1.9532407407407402E-3</v>
      </c>
      <c r="N13" s="29">
        <v>20</v>
      </c>
      <c r="O13" s="9"/>
      <c r="Q13"/>
      <c r="R13"/>
      <c r="S13"/>
    </row>
    <row r="14" spans="1:19" x14ac:dyDescent="0.35">
      <c r="A14" s="21"/>
      <c r="B14" s="22">
        <f>H14+J14+L14+N14</f>
        <v>62</v>
      </c>
      <c r="C14" s="23">
        <v>535</v>
      </c>
      <c r="D14" s="59" t="s">
        <v>80</v>
      </c>
      <c r="E14" s="23"/>
      <c r="F14" s="22"/>
      <c r="G14" s="24">
        <v>33.090000000000003</v>
      </c>
      <c r="H14" s="38">
        <v>17</v>
      </c>
      <c r="I14" s="26">
        <v>6.57</v>
      </c>
      <c r="J14" s="29">
        <v>18</v>
      </c>
      <c r="K14" s="26">
        <v>3.65</v>
      </c>
      <c r="L14" s="29">
        <v>16</v>
      </c>
      <c r="M14" s="28">
        <v>2.2716435185185201E-3</v>
      </c>
      <c r="N14" s="29">
        <v>11</v>
      </c>
      <c r="O14" s="9"/>
      <c r="Q14"/>
      <c r="R14" s="41"/>
      <c r="S14"/>
    </row>
    <row r="15" spans="1:19" x14ac:dyDescent="0.35">
      <c r="A15" s="21"/>
      <c r="B15" s="22">
        <f>H15+J15+L15+N15</f>
        <v>53</v>
      </c>
      <c r="C15" s="23">
        <v>542</v>
      </c>
      <c r="D15" s="59" t="s">
        <v>87</v>
      </c>
      <c r="E15" s="43"/>
      <c r="F15" s="44"/>
      <c r="G15" s="45">
        <v>31.11</v>
      </c>
      <c r="H15" s="46">
        <v>19</v>
      </c>
      <c r="I15" s="47">
        <v>5.98</v>
      </c>
      <c r="J15" s="48">
        <v>15</v>
      </c>
      <c r="K15" s="47">
        <v>3.92</v>
      </c>
      <c r="L15" s="48">
        <v>19</v>
      </c>
      <c r="M15" s="49" t="s">
        <v>15</v>
      </c>
      <c r="N15" s="48">
        <v>0</v>
      </c>
      <c r="O15" s="9"/>
      <c r="Q15" s="6"/>
    </row>
    <row r="16" spans="1:19" s="51" customFormat="1" x14ac:dyDescent="0.35">
      <c r="A16" s="21"/>
      <c r="B16" s="22">
        <f>H16+J16+L16+N16</f>
        <v>53</v>
      </c>
      <c r="C16" s="23">
        <v>541</v>
      </c>
      <c r="D16" s="59" t="s">
        <v>86</v>
      </c>
      <c r="E16" s="23"/>
      <c r="F16" s="22"/>
      <c r="G16" s="24">
        <v>31.1</v>
      </c>
      <c r="H16" s="38">
        <v>20</v>
      </c>
      <c r="I16" s="26">
        <v>5.29</v>
      </c>
      <c r="J16" s="29">
        <v>12</v>
      </c>
      <c r="K16" s="26">
        <v>4.1399999999999997</v>
      </c>
      <c r="L16" s="29">
        <v>21</v>
      </c>
      <c r="M16" s="31" t="s">
        <v>15</v>
      </c>
      <c r="N16" s="29">
        <v>0</v>
      </c>
      <c r="O16" s="50"/>
      <c r="Q16" s="52"/>
    </row>
    <row r="17" spans="1:17" x14ac:dyDescent="0.35">
      <c r="A17" s="21"/>
      <c r="B17" s="22">
        <f>H17+J17+L17+N17</f>
        <v>50</v>
      </c>
      <c r="C17" s="23">
        <v>525</v>
      </c>
      <c r="D17" s="59" t="s">
        <v>70</v>
      </c>
      <c r="E17" s="23"/>
      <c r="F17" s="22"/>
      <c r="G17" s="24">
        <v>29.78</v>
      </c>
      <c r="H17" s="38">
        <v>23</v>
      </c>
      <c r="I17" s="26">
        <v>5.09</v>
      </c>
      <c r="J17" s="29">
        <v>11</v>
      </c>
      <c r="K17" s="26">
        <v>3.67</v>
      </c>
      <c r="L17" s="29">
        <v>16</v>
      </c>
      <c r="M17" s="31" t="s">
        <v>15</v>
      </c>
      <c r="N17" s="29">
        <v>0</v>
      </c>
      <c r="O17" s="9"/>
      <c r="Q17" s="6"/>
    </row>
    <row r="18" spans="1:17" x14ac:dyDescent="0.35">
      <c r="A18" s="21"/>
      <c r="B18" s="22">
        <f>H18+J18+L18+N18</f>
        <v>37</v>
      </c>
      <c r="C18" s="23">
        <v>533</v>
      </c>
      <c r="D18" s="59" t="s">
        <v>78</v>
      </c>
      <c r="E18" s="42"/>
      <c r="F18" s="22"/>
      <c r="G18" s="30" t="s">
        <v>15</v>
      </c>
      <c r="H18" s="38">
        <v>0</v>
      </c>
      <c r="I18" s="26" t="s">
        <v>15</v>
      </c>
      <c r="J18" s="29">
        <v>0</v>
      </c>
      <c r="K18" s="26">
        <v>3.2</v>
      </c>
      <c r="L18" s="29">
        <v>12</v>
      </c>
      <c r="M18" s="28">
        <v>1.85034722222222E-3</v>
      </c>
      <c r="N18" s="29">
        <v>25</v>
      </c>
      <c r="O18" s="9"/>
      <c r="Q18" s="6"/>
    </row>
    <row r="19" spans="1:17" x14ac:dyDescent="0.35">
      <c r="A19" s="21"/>
      <c r="B19" s="22">
        <f>H19+J19+L19+N19</f>
        <v>34</v>
      </c>
      <c r="C19" s="23">
        <v>537</v>
      </c>
      <c r="D19" s="59" t="s">
        <v>82</v>
      </c>
      <c r="E19" s="23"/>
      <c r="F19" s="22"/>
      <c r="G19" s="24">
        <v>43.3</v>
      </c>
      <c r="H19" s="38">
        <v>7</v>
      </c>
      <c r="I19" s="26">
        <v>8.02</v>
      </c>
      <c r="J19" s="29">
        <v>26</v>
      </c>
      <c r="K19" s="26">
        <v>1.58</v>
      </c>
      <c r="L19" s="29">
        <v>1</v>
      </c>
      <c r="M19" s="31" t="s">
        <v>15</v>
      </c>
      <c r="N19" s="29">
        <v>0</v>
      </c>
      <c r="O19" s="9"/>
      <c r="Q19" s="6"/>
    </row>
    <row r="20" spans="1:17" x14ac:dyDescent="0.35">
      <c r="A20" s="21"/>
      <c r="B20" s="22">
        <f>H20+J20+L20+N20</f>
        <v>25</v>
      </c>
      <c r="C20" s="23">
        <v>536</v>
      </c>
      <c r="D20" s="59" t="s">
        <v>81</v>
      </c>
      <c r="E20" s="23"/>
      <c r="F20" s="22"/>
      <c r="G20" s="24">
        <v>28.81</v>
      </c>
      <c r="H20" s="38">
        <v>25</v>
      </c>
      <c r="I20" s="26" t="s">
        <v>15</v>
      </c>
      <c r="J20" s="29">
        <v>0</v>
      </c>
      <c r="K20" s="26" t="s">
        <v>15</v>
      </c>
      <c r="L20" s="29">
        <v>0</v>
      </c>
      <c r="M20" s="31" t="s">
        <v>15</v>
      </c>
      <c r="N20" s="29">
        <v>0</v>
      </c>
      <c r="O20" s="9"/>
      <c r="Q20" s="6"/>
    </row>
    <row r="21" spans="1:17" x14ac:dyDescent="0.35">
      <c r="A21"/>
      <c r="B21" s="6"/>
      <c r="C21" s="9"/>
      <c r="D21" s="2"/>
      <c r="E21" s="2"/>
      <c r="F21" s="6"/>
      <c r="G21" s="10"/>
      <c r="H21" s="35"/>
      <c r="K21" s="5"/>
      <c r="O21" s="9"/>
      <c r="Q21" s="6"/>
    </row>
    <row r="22" spans="1:17" x14ac:dyDescent="0.35">
      <c r="A22"/>
      <c r="B22" s="6"/>
      <c r="C22" s="9"/>
      <c r="D22" s="2"/>
      <c r="E22" s="2"/>
      <c r="F22" s="6"/>
      <c r="G22" s="10"/>
      <c r="H22" s="35"/>
      <c r="K22" s="5"/>
      <c r="O22" s="9"/>
      <c r="Q22" s="6"/>
    </row>
    <row r="23" spans="1:17" x14ac:dyDescent="0.35">
      <c r="A23"/>
      <c r="B23" s="6"/>
      <c r="C23" s="9"/>
      <c r="D23" s="34"/>
      <c r="E23" s="34"/>
      <c r="F23" s="6"/>
      <c r="G23" s="10"/>
      <c r="H23" s="35"/>
      <c r="K23" s="5"/>
      <c r="O23" s="9"/>
      <c r="Q23" s="6"/>
    </row>
    <row r="24" spans="1:17" x14ac:dyDescent="0.35">
      <c r="A24" s="7" t="s">
        <v>23</v>
      </c>
      <c r="B24" s="8"/>
      <c r="C24" s="9"/>
      <c r="D24" s="9" t="s">
        <v>69</v>
      </c>
      <c r="E24" s="9"/>
      <c r="F24" s="9"/>
      <c r="G24" s="10"/>
      <c r="K24" s="9"/>
      <c r="O24" s="9"/>
      <c r="Q24" s="6"/>
    </row>
    <row r="25" spans="1:17" x14ac:dyDescent="0.35">
      <c r="A25" s="11" t="s">
        <v>131</v>
      </c>
      <c r="B25" s="12" t="s">
        <v>2</v>
      </c>
      <c r="C25" s="12" t="s">
        <v>3</v>
      </c>
      <c r="D25" s="13" t="s">
        <v>4</v>
      </c>
      <c r="E25" s="14"/>
      <c r="F25" s="15"/>
      <c r="G25" s="16" t="s">
        <v>36</v>
      </c>
      <c r="H25" s="17"/>
      <c r="I25" s="18" t="s">
        <v>6</v>
      </c>
      <c r="J25" s="19"/>
      <c r="K25" s="13" t="s">
        <v>7</v>
      </c>
      <c r="L25" s="20"/>
      <c r="M25" s="1" t="s">
        <v>37</v>
      </c>
      <c r="N25" s="1"/>
      <c r="O25" s="9"/>
      <c r="P25" s="34"/>
      <c r="Q25" s="6"/>
    </row>
    <row r="26" spans="1:17" x14ac:dyDescent="0.35">
      <c r="A26" s="56" t="s">
        <v>133</v>
      </c>
      <c r="B26" s="22">
        <f>H26+J26+L26+N26</f>
        <v>103</v>
      </c>
      <c r="C26" s="23">
        <v>549</v>
      </c>
      <c r="D26" s="59" t="s">
        <v>94</v>
      </c>
      <c r="E26" s="23"/>
      <c r="F26" s="22"/>
      <c r="G26" s="24">
        <v>27.44</v>
      </c>
      <c r="H26" s="38">
        <v>28</v>
      </c>
      <c r="I26" s="26">
        <v>6.5</v>
      </c>
      <c r="J26" s="29">
        <v>18</v>
      </c>
      <c r="K26" s="26">
        <v>3.23</v>
      </c>
      <c r="L26" s="29">
        <v>12</v>
      </c>
      <c r="M26" s="28">
        <v>1.5140046296296299E-3</v>
      </c>
      <c r="N26" s="29">
        <v>45</v>
      </c>
      <c r="O26" s="9"/>
      <c r="Q26" s="6"/>
    </row>
    <row r="27" spans="1:17" x14ac:dyDescent="0.35">
      <c r="A27" s="56" t="s">
        <v>134</v>
      </c>
      <c r="B27" s="22">
        <f>H27+J27+L27+N27</f>
        <v>98</v>
      </c>
      <c r="C27" s="23">
        <v>543</v>
      </c>
      <c r="D27" s="59" t="s">
        <v>88</v>
      </c>
      <c r="E27" s="23"/>
      <c r="F27" s="22"/>
      <c r="G27" s="24">
        <v>30.2</v>
      </c>
      <c r="H27" s="38">
        <v>22</v>
      </c>
      <c r="I27" s="26">
        <v>10.89</v>
      </c>
      <c r="J27" s="29">
        <v>41</v>
      </c>
      <c r="K27" s="26">
        <v>3.81</v>
      </c>
      <c r="L27" s="29">
        <v>18</v>
      </c>
      <c r="M27" s="28">
        <v>2.0670138888888899E-3</v>
      </c>
      <c r="N27" s="29">
        <v>17</v>
      </c>
      <c r="O27" s="9"/>
      <c r="P27" s="34"/>
      <c r="Q27" s="6"/>
    </row>
    <row r="28" spans="1:17" x14ac:dyDescent="0.35">
      <c r="A28" s="56" t="s">
        <v>135</v>
      </c>
      <c r="B28" s="22">
        <f>H28+J28+L28+N28</f>
        <v>93</v>
      </c>
      <c r="C28" s="23">
        <v>546</v>
      </c>
      <c r="D28" s="59" t="s">
        <v>91</v>
      </c>
      <c r="E28" s="23"/>
      <c r="F28" s="22"/>
      <c r="G28" s="24">
        <v>27.24</v>
      </c>
      <c r="H28" s="38">
        <v>28</v>
      </c>
      <c r="I28" s="26">
        <v>5.37</v>
      </c>
      <c r="J28" s="29">
        <v>12</v>
      </c>
      <c r="K28" s="26">
        <v>3.29</v>
      </c>
      <c r="L28" s="29">
        <v>12</v>
      </c>
      <c r="M28" s="28">
        <v>1.5590277777777801E-3</v>
      </c>
      <c r="N28" s="29">
        <v>41</v>
      </c>
      <c r="O28" s="9"/>
      <c r="Q28" s="6"/>
    </row>
    <row r="29" spans="1:17" x14ac:dyDescent="0.35">
      <c r="A29" s="56"/>
      <c r="B29" s="22">
        <f>H29+J29+L29+N29</f>
        <v>83</v>
      </c>
      <c r="C29" s="23">
        <v>553</v>
      </c>
      <c r="D29" s="59" t="s">
        <v>97</v>
      </c>
      <c r="E29" s="23"/>
      <c r="F29" s="22"/>
      <c r="G29" s="24">
        <v>29.07</v>
      </c>
      <c r="H29" s="38">
        <v>24</v>
      </c>
      <c r="I29" s="26">
        <v>7.96</v>
      </c>
      <c r="J29" s="29">
        <v>25</v>
      </c>
      <c r="K29" s="26">
        <v>3.94</v>
      </c>
      <c r="L29" s="29">
        <v>19</v>
      </c>
      <c r="M29" s="28">
        <v>2.1201388888888902E-3</v>
      </c>
      <c r="N29" s="29">
        <v>15</v>
      </c>
      <c r="O29" s="9"/>
      <c r="Q29" s="6"/>
    </row>
    <row r="30" spans="1:17" x14ac:dyDescent="0.35">
      <c r="A30" s="56"/>
      <c r="B30" s="22">
        <f>H30+J30+L30+N30</f>
        <v>78</v>
      </c>
      <c r="C30" s="23">
        <v>550</v>
      </c>
      <c r="D30" s="59" t="s">
        <v>95</v>
      </c>
      <c r="E30" s="23"/>
      <c r="F30" s="22"/>
      <c r="G30" s="24">
        <v>29.89</v>
      </c>
      <c r="H30" s="38">
        <v>23</v>
      </c>
      <c r="I30" s="26">
        <v>5.0999999999999996</v>
      </c>
      <c r="J30" s="29">
        <v>11</v>
      </c>
      <c r="K30" s="26">
        <v>3.73</v>
      </c>
      <c r="L30" s="29">
        <v>17</v>
      </c>
      <c r="M30" s="28">
        <v>1.7895833333333301E-3</v>
      </c>
      <c r="N30" s="29">
        <v>27</v>
      </c>
      <c r="O30" s="9"/>
      <c r="Q30" s="6"/>
    </row>
    <row r="31" spans="1:17" x14ac:dyDescent="0.35">
      <c r="A31" s="56"/>
      <c r="B31" s="22">
        <f>H31+J31+L31+N31</f>
        <v>76</v>
      </c>
      <c r="C31" s="23">
        <v>545</v>
      </c>
      <c r="D31" s="59" t="s">
        <v>90</v>
      </c>
      <c r="E31" s="23"/>
      <c r="F31" s="22"/>
      <c r="G31" s="24">
        <v>33.01</v>
      </c>
      <c r="H31" s="38">
        <v>17</v>
      </c>
      <c r="I31" s="26">
        <v>6.01</v>
      </c>
      <c r="J31" s="29">
        <v>16</v>
      </c>
      <c r="K31" s="26">
        <v>3.76</v>
      </c>
      <c r="L31" s="29">
        <v>17</v>
      </c>
      <c r="M31" s="28">
        <v>1.8255787037036999E-3</v>
      </c>
      <c r="N31" s="29">
        <v>26</v>
      </c>
      <c r="O31" s="9"/>
      <c r="Q31" s="6"/>
    </row>
    <row r="32" spans="1:17" x14ac:dyDescent="0.35">
      <c r="A32" s="56"/>
      <c r="B32" s="22">
        <f>H32+J32+L32+N32</f>
        <v>71</v>
      </c>
      <c r="C32" s="23">
        <v>544</v>
      </c>
      <c r="D32" s="59" t="s">
        <v>89</v>
      </c>
      <c r="E32" s="23"/>
      <c r="F32" s="22"/>
      <c r="G32" s="24">
        <v>29.96</v>
      </c>
      <c r="H32" s="38">
        <v>23</v>
      </c>
      <c r="I32" s="26">
        <v>5.91</v>
      </c>
      <c r="J32" s="29">
        <v>15</v>
      </c>
      <c r="K32" s="26">
        <v>3.42</v>
      </c>
      <c r="L32" s="29">
        <v>14</v>
      </c>
      <c r="M32" s="28">
        <v>1.9730324074074099E-3</v>
      </c>
      <c r="N32" s="29">
        <v>19</v>
      </c>
      <c r="O32" s="9"/>
      <c r="Q32" s="6"/>
    </row>
    <row r="33" spans="1:17" x14ac:dyDescent="0.35">
      <c r="A33" s="56"/>
      <c r="B33" s="22">
        <f>H33+J33+L33+N33</f>
        <v>55</v>
      </c>
      <c r="C33" s="23">
        <v>552</v>
      </c>
      <c r="D33" s="59" t="s">
        <v>96</v>
      </c>
      <c r="E33" s="23"/>
      <c r="F33" s="22"/>
      <c r="G33" s="24">
        <v>33.57</v>
      </c>
      <c r="H33" s="38">
        <v>17</v>
      </c>
      <c r="I33" s="26">
        <v>5.0599999999999996</v>
      </c>
      <c r="J33" s="29">
        <v>11</v>
      </c>
      <c r="K33" s="26">
        <v>3.25</v>
      </c>
      <c r="L33" s="29">
        <v>12</v>
      </c>
      <c r="M33" s="28">
        <v>2.1255787037036998E-3</v>
      </c>
      <c r="N33" s="29">
        <v>15</v>
      </c>
      <c r="O33" s="9"/>
      <c r="Q33" s="6"/>
    </row>
    <row r="34" spans="1:17" x14ac:dyDescent="0.35">
      <c r="A34" s="21"/>
      <c r="B34" s="22">
        <f>H34+J34+L34+N34</f>
        <v>15</v>
      </c>
      <c r="C34" s="23">
        <v>547</v>
      </c>
      <c r="D34" s="59" t="s">
        <v>92</v>
      </c>
      <c r="E34" s="23"/>
      <c r="F34" s="22"/>
      <c r="G34" s="26" t="s">
        <v>15</v>
      </c>
      <c r="H34" s="38">
        <v>0</v>
      </c>
      <c r="I34" s="26">
        <v>4.7</v>
      </c>
      <c r="J34" s="29">
        <v>9</v>
      </c>
      <c r="K34" s="26">
        <v>2.4700000000000002</v>
      </c>
      <c r="L34" s="29">
        <v>6</v>
      </c>
      <c r="M34" s="31" t="s">
        <v>15</v>
      </c>
      <c r="N34" s="29">
        <v>0</v>
      </c>
      <c r="O34" s="9"/>
      <c r="Q34" s="6"/>
    </row>
    <row r="35" spans="1:17" x14ac:dyDescent="0.35">
      <c r="A35" s="56"/>
      <c r="B35" s="22">
        <f>H35+J35+L35+N35</f>
        <v>14</v>
      </c>
      <c r="C35" s="23">
        <v>548</v>
      </c>
      <c r="D35" s="59" t="s">
        <v>93</v>
      </c>
      <c r="E35" s="23"/>
      <c r="F35" s="22"/>
      <c r="G35" s="26" t="s">
        <v>15</v>
      </c>
      <c r="H35" s="38">
        <v>0</v>
      </c>
      <c r="I35" s="26" t="s">
        <v>15</v>
      </c>
      <c r="J35" s="29">
        <v>0</v>
      </c>
      <c r="K35" s="26">
        <v>3.48</v>
      </c>
      <c r="L35" s="29">
        <v>14</v>
      </c>
      <c r="M35" s="31" t="s">
        <v>15</v>
      </c>
      <c r="N35" s="29">
        <v>0</v>
      </c>
      <c r="O35" s="9"/>
    </row>
    <row r="36" spans="1:17" x14ac:dyDescent="0.35">
      <c r="A36" s="56"/>
      <c r="B36" s="22">
        <f t="shared" ref="B36" si="0">H36+J36+L36+N36</f>
        <v>0</v>
      </c>
      <c r="C36" s="23"/>
      <c r="D36" s="23"/>
      <c r="E36" s="23"/>
      <c r="F36" s="22"/>
      <c r="G36" s="24"/>
      <c r="H36" s="38"/>
      <c r="I36" s="26"/>
      <c r="J36" s="29"/>
      <c r="K36" s="26"/>
      <c r="L36" s="29"/>
      <c r="M36" s="31"/>
      <c r="N36" s="29"/>
    </row>
  </sheetData>
  <sortState xmlns:xlrd2="http://schemas.microsoft.com/office/spreadsheetml/2017/richdata2" ref="B26:N35">
    <sortCondition descending="1" ref="B26:B35"/>
  </sortState>
  <mergeCells count="2">
    <mergeCell ref="M2:N2"/>
    <mergeCell ref="M25:N25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H23"/>
  <sheetViews>
    <sheetView zoomScaleNormal="100" workbookViewId="0">
      <selection activeCell="A6" sqref="A6"/>
    </sheetView>
  </sheetViews>
  <sheetFormatPr defaultColWidth="9.08984375" defaultRowHeight="14.5" x14ac:dyDescent="0.35"/>
  <cols>
    <col min="1" max="1" width="29.90625" style="2" customWidth="1"/>
    <col min="2" max="2" width="6.08984375" style="2" customWidth="1"/>
    <col min="3" max="3" width="4.90625" style="3" customWidth="1"/>
    <col min="4" max="5" width="18.90625" style="3" customWidth="1"/>
    <col min="6" max="6" width="3.08984375" style="3" customWidth="1"/>
    <col min="7" max="7" width="6.6328125" style="2" customWidth="1"/>
    <col min="8" max="8" width="3.54296875" style="4" customWidth="1"/>
    <col min="9" max="9" width="7.08984375" style="5" customWidth="1"/>
    <col min="10" max="10" width="3.08984375" style="4" customWidth="1"/>
    <col min="11" max="11" width="5.6328125" style="6" customWidth="1"/>
    <col min="12" max="12" width="3.08984375" style="4" customWidth="1"/>
    <col min="13" max="13" width="8.54296875" style="4" customWidth="1"/>
    <col min="14" max="14" width="3" style="4" customWidth="1"/>
    <col min="15" max="15" width="4.90625" style="3" customWidth="1"/>
    <col min="16" max="1022" width="9.08984375" style="2"/>
  </cols>
  <sheetData>
    <row r="1" spans="1:15" ht="25.5" customHeight="1" x14ac:dyDescent="0.35">
      <c r="A1" s="7" t="s">
        <v>0</v>
      </c>
      <c r="B1" s="8"/>
      <c r="C1" s="9"/>
      <c r="D1" s="9" t="s">
        <v>98</v>
      </c>
      <c r="E1" s="9"/>
      <c r="F1" s="9"/>
      <c r="G1" s="10"/>
      <c r="K1" s="9"/>
      <c r="O1" s="9"/>
    </row>
    <row r="2" spans="1:15" ht="13.5" customHeight="1" x14ac:dyDescent="0.35">
      <c r="A2" s="11" t="s">
        <v>131</v>
      </c>
      <c r="B2" s="12" t="s">
        <v>2</v>
      </c>
      <c r="C2" s="12" t="s">
        <v>3</v>
      </c>
      <c r="D2" s="13" t="s">
        <v>4</v>
      </c>
      <c r="E2" s="14"/>
      <c r="F2" s="15"/>
      <c r="G2" s="16" t="s">
        <v>36</v>
      </c>
      <c r="H2" s="17"/>
      <c r="I2" s="18" t="s">
        <v>6</v>
      </c>
      <c r="J2" s="19"/>
      <c r="K2" s="13" t="s">
        <v>7</v>
      </c>
      <c r="L2" s="20"/>
      <c r="M2" s="1" t="s">
        <v>37</v>
      </c>
      <c r="N2" s="1"/>
      <c r="O2" s="9"/>
    </row>
    <row r="3" spans="1:15" x14ac:dyDescent="0.35">
      <c r="A3" s="21" t="s">
        <v>133</v>
      </c>
      <c r="B3" s="22">
        <f>H3+J3+L3+N3</f>
        <v>84</v>
      </c>
      <c r="C3" s="21">
        <v>516</v>
      </c>
      <c r="D3" s="54" t="s">
        <v>99</v>
      </c>
      <c r="E3" s="23"/>
      <c r="F3" s="22"/>
      <c r="G3" s="24">
        <v>27.94</v>
      </c>
      <c r="H3" s="38">
        <v>27</v>
      </c>
      <c r="I3" s="24">
        <v>5.89</v>
      </c>
      <c r="J3" s="29">
        <v>15</v>
      </c>
      <c r="K3" s="24">
        <v>3.48</v>
      </c>
      <c r="L3" s="29">
        <v>14</v>
      </c>
      <c r="M3" s="28">
        <v>1.76215277777778E-3</v>
      </c>
      <c r="N3" s="29">
        <v>28</v>
      </c>
      <c r="O3" s="9"/>
    </row>
    <row r="4" spans="1:15" x14ac:dyDescent="0.35">
      <c r="A4" s="21" t="s">
        <v>134</v>
      </c>
      <c r="B4" s="22">
        <f>H4+J4+L4+N4</f>
        <v>77</v>
      </c>
      <c r="C4" s="21">
        <v>517</v>
      </c>
      <c r="D4" s="54" t="s">
        <v>100</v>
      </c>
      <c r="E4" s="23"/>
      <c r="F4" s="22"/>
      <c r="G4" s="24">
        <v>26.5</v>
      </c>
      <c r="H4" s="38">
        <v>31</v>
      </c>
      <c r="I4" s="24">
        <v>4.92</v>
      </c>
      <c r="J4" s="29">
        <v>10</v>
      </c>
      <c r="K4" s="24">
        <v>3.6</v>
      </c>
      <c r="L4" s="29">
        <v>16</v>
      </c>
      <c r="M4" s="28">
        <v>1.9608796296296301E-3</v>
      </c>
      <c r="N4" s="29">
        <v>20</v>
      </c>
      <c r="O4" s="9"/>
    </row>
    <row r="5" spans="1:15" x14ac:dyDescent="0.35">
      <c r="A5" s="21" t="s">
        <v>135</v>
      </c>
      <c r="B5" s="22">
        <f>H5+J5+L5+N5</f>
        <v>73</v>
      </c>
      <c r="C5" s="21">
        <v>518</v>
      </c>
      <c r="D5" s="54" t="s">
        <v>102</v>
      </c>
      <c r="E5" s="23"/>
      <c r="F5" s="22"/>
      <c r="G5" s="24">
        <v>31.85</v>
      </c>
      <c r="H5" s="38">
        <v>19</v>
      </c>
      <c r="I5" s="24">
        <v>8.52</v>
      </c>
      <c r="J5" s="29">
        <v>28</v>
      </c>
      <c r="K5" s="24">
        <v>3.49</v>
      </c>
      <c r="L5" s="29">
        <v>14</v>
      </c>
      <c r="M5" s="28">
        <v>2.2562499999999991E-3</v>
      </c>
      <c r="N5" s="29">
        <v>12</v>
      </c>
      <c r="O5" s="9"/>
    </row>
    <row r="6" spans="1:15" x14ac:dyDescent="0.35">
      <c r="A6" s="21"/>
      <c r="B6" s="22">
        <f>H6+J6+L6+N6</f>
        <v>70</v>
      </c>
      <c r="C6" s="21">
        <v>519</v>
      </c>
      <c r="D6" s="54" t="s">
        <v>101</v>
      </c>
      <c r="E6" s="23"/>
      <c r="F6" s="22"/>
      <c r="G6" s="24">
        <v>30.53</v>
      </c>
      <c r="H6" s="38">
        <v>21</v>
      </c>
      <c r="I6" s="24">
        <v>6.39</v>
      </c>
      <c r="J6" s="29">
        <v>17</v>
      </c>
      <c r="K6" s="24">
        <v>3.9</v>
      </c>
      <c r="L6" s="29">
        <v>19</v>
      </c>
      <c r="M6" s="28">
        <v>2.1998842592592599E-3</v>
      </c>
      <c r="N6" s="29">
        <v>13</v>
      </c>
      <c r="O6" s="9"/>
    </row>
    <row r="7" spans="1:15" x14ac:dyDescent="0.35">
      <c r="A7" s="21"/>
      <c r="B7" s="22">
        <f>H7+J7+L7+N7</f>
        <v>67</v>
      </c>
      <c r="C7" s="23">
        <v>522</v>
      </c>
      <c r="D7" s="33" t="s">
        <v>108</v>
      </c>
      <c r="E7" s="23"/>
      <c r="F7" s="22"/>
      <c r="G7" s="24">
        <v>31.87</v>
      </c>
      <c r="H7" s="38">
        <v>19</v>
      </c>
      <c r="I7" s="24">
        <v>5.47</v>
      </c>
      <c r="J7" s="29">
        <v>13</v>
      </c>
      <c r="K7" s="24">
        <v>3.6</v>
      </c>
      <c r="L7" s="29">
        <v>16</v>
      </c>
      <c r="M7" s="28">
        <v>1.979398148148149E-3</v>
      </c>
      <c r="N7" s="29">
        <v>19</v>
      </c>
      <c r="O7" s="9"/>
    </row>
    <row r="8" spans="1:15" x14ac:dyDescent="0.35">
      <c r="A8" s="21"/>
      <c r="B8" s="22">
        <f>H8+J8+L8+N8</f>
        <v>54</v>
      </c>
      <c r="C8" s="21">
        <v>520</v>
      </c>
      <c r="D8" s="54" t="s">
        <v>103</v>
      </c>
      <c r="E8" s="23" t="s">
        <v>22</v>
      </c>
      <c r="F8" s="22"/>
      <c r="G8" s="24">
        <v>31.84</v>
      </c>
      <c r="H8" s="38">
        <v>19</v>
      </c>
      <c r="I8" s="24">
        <v>4.01</v>
      </c>
      <c r="J8" s="29">
        <v>6</v>
      </c>
      <c r="K8" s="24">
        <v>3.08</v>
      </c>
      <c r="L8" s="29">
        <v>10</v>
      </c>
      <c r="M8" s="28">
        <v>1.9844907407407389E-3</v>
      </c>
      <c r="N8" s="29">
        <v>19</v>
      </c>
      <c r="O8" s="9"/>
    </row>
    <row r="9" spans="1:15" x14ac:dyDescent="0.35">
      <c r="A9" s="21"/>
      <c r="B9" s="22">
        <f>H9+J9+L9+N9</f>
        <v>51</v>
      </c>
      <c r="C9" s="21">
        <v>618</v>
      </c>
      <c r="D9" s="54" t="s">
        <v>107</v>
      </c>
      <c r="E9" s="23"/>
      <c r="F9" s="22"/>
      <c r="G9" s="24">
        <v>34.26</v>
      </c>
      <c r="H9" s="38">
        <v>16</v>
      </c>
      <c r="I9" s="24">
        <v>5.0199999999999996</v>
      </c>
      <c r="J9" s="29">
        <v>11</v>
      </c>
      <c r="K9" s="24">
        <v>3.35</v>
      </c>
      <c r="L9" s="29">
        <v>12</v>
      </c>
      <c r="M9" s="28">
        <v>2.2319444444444492E-3</v>
      </c>
      <c r="N9" s="29">
        <v>12</v>
      </c>
      <c r="O9" s="9"/>
    </row>
    <row r="10" spans="1:15" x14ac:dyDescent="0.35">
      <c r="A10" s="21"/>
      <c r="B10" s="22">
        <f>H10+J10+L10+N10</f>
        <v>45</v>
      </c>
      <c r="C10" s="21">
        <v>523</v>
      </c>
      <c r="D10" s="54" t="s">
        <v>105</v>
      </c>
      <c r="E10" s="23"/>
      <c r="F10" s="22"/>
      <c r="G10" s="24">
        <v>37.86</v>
      </c>
      <c r="H10" s="38">
        <v>13</v>
      </c>
      <c r="I10" s="24">
        <v>5.38</v>
      </c>
      <c r="J10" s="29">
        <v>12</v>
      </c>
      <c r="K10" s="24">
        <v>3.25</v>
      </c>
      <c r="L10" s="29">
        <v>12</v>
      </c>
      <c r="M10" s="28">
        <v>2.4124999999999988E-3</v>
      </c>
      <c r="N10" s="29">
        <v>8</v>
      </c>
      <c r="O10" s="9"/>
    </row>
    <row r="11" spans="1:15" x14ac:dyDescent="0.35">
      <c r="A11" s="21"/>
      <c r="B11" s="22">
        <f>H11+J11+L11+N11</f>
        <v>42</v>
      </c>
      <c r="C11" s="21">
        <v>524</v>
      </c>
      <c r="D11" s="54" t="s">
        <v>106</v>
      </c>
      <c r="E11" s="23"/>
      <c r="F11" s="22"/>
      <c r="G11" s="24">
        <v>34.35</v>
      </c>
      <c r="H11" s="38">
        <v>16</v>
      </c>
      <c r="I11" s="24">
        <v>8.17</v>
      </c>
      <c r="J11" s="29">
        <v>26</v>
      </c>
      <c r="K11" s="24" t="s">
        <v>15</v>
      </c>
      <c r="L11" s="29">
        <v>0</v>
      </c>
      <c r="M11" s="28" t="s">
        <v>15</v>
      </c>
      <c r="N11" s="29">
        <v>0</v>
      </c>
      <c r="O11" s="9"/>
    </row>
    <row r="12" spans="1:15" x14ac:dyDescent="0.35">
      <c r="A12" s="21"/>
      <c r="B12" s="22">
        <f>H12+J12+L12+N12</f>
        <v>18</v>
      </c>
      <c r="C12" s="21">
        <v>521</v>
      </c>
      <c r="D12" s="54" t="s">
        <v>104</v>
      </c>
      <c r="E12" s="23"/>
      <c r="F12" s="22"/>
      <c r="G12" s="24">
        <v>32.72</v>
      </c>
      <c r="H12" s="38">
        <v>18</v>
      </c>
      <c r="I12" s="24" t="s">
        <v>15</v>
      </c>
      <c r="J12" s="29">
        <v>0</v>
      </c>
      <c r="K12" s="24" t="s">
        <v>15</v>
      </c>
      <c r="L12" s="29">
        <v>0</v>
      </c>
      <c r="M12" s="28" t="s">
        <v>15</v>
      </c>
      <c r="N12" s="29">
        <v>0</v>
      </c>
      <c r="O12" s="9"/>
    </row>
    <row r="13" spans="1:15" x14ac:dyDescent="0.35">
      <c r="A13" s="21"/>
      <c r="B13" s="22">
        <f>H13+J13+L13+N13</f>
        <v>0</v>
      </c>
      <c r="C13" s="23"/>
      <c r="D13" s="33"/>
      <c r="E13" s="23"/>
      <c r="F13" s="22"/>
      <c r="G13" s="24"/>
      <c r="H13" s="38"/>
      <c r="I13" s="24"/>
      <c r="J13" s="29"/>
      <c r="K13" s="24"/>
      <c r="L13" s="29"/>
      <c r="M13" s="31"/>
      <c r="N13" s="29"/>
      <c r="O13" s="9"/>
    </row>
    <row r="14" spans="1:15" x14ac:dyDescent="0.35">
      <c r="A14"/>
      <c r="B14" s="6"/>
      <c r="C14" s="9"/>
      <c r="D14" s="34"/>
      <c r="E14" s="34"/>
      <c r="F14" s="6"/>
      <c r="G14" s="10"/>
      <c r="H14" s="35"/>
      <c r="K14" s="5"/>
      <c r="O14" s="9"/>
    </row>
    <row r="15" spans="1:15" x14ac:dyDescent="0.35">
      <c r="A15"/>
      <c r="B15" s="6"/>
      <c r="C15" s="9"/>
      <c r="D15" s="34"/>
      <c r="E15" s="34"/>
      <c r="F15" s="6"/>
      <c r="G15" s="10"/>
      <c r="H15" s="35"/>
      <c r="K15" s="5"/>
      <c r="O15" s="9"/>
    </row>
    <row r="16" spans="1:15" x14ac:dyDescent="0.35">
      <c r="A16"/>
      <c r="B16" s="6"/>
      <c r="C16" s="9"/>
      <c r="D16" s="34"/>
      <c r="E16" s="34"/>
      <c r="F16" s="6"/>
      <c r="G16" s="10"/>
      <c r="H16" s="35"/>
      <c r="K16" s="5"/>
      <c r="O16" s="9"/>
    </row>
    <row r="17" spans="1:15" x14ac:dyDescent="0.35">
      <c r="A17" s="7" t="s">
        <v>23</v>
      </c>
      <c r="B17" s="8"/>
      <c r="C17" s="9"/>
      <c r="D17" s="9" t="s">
        <v>98</v>
      </c>
      <c r="E17" s="9"/>
      <c r="F17" s="9"/>
      <c r="G17" s="10"/>
      <c r="K17" s="9"/>
      <c r="O17" s="9"/>
    </row>
    <row r="18" spans="1:15" x14ac:dyDescent="0.35">
      <c r="A18" s="11" t="s">
        <v>131</v>
      </c>
      <c r="B18" s="12" t="s">
        <v>2</v>
      </c>
      <c r="C18" s="12" t="s">
        <v>3</v>
      </c>
      <c r="D18" s="13" t="s">
        <v>4</v>
      </c>
      <c r="E18" s="14"/>
      <c r="F18" s="15"/>
      <c r="G18" s="16" t="s">
        <v>36</v>
      </c>
      <c r="H18" s="17"/>
      <c r="I18" s="18" t="s">
        <v>6</v>
      </c>
      <c r="J18" s="19"/>
      <c r="K18" s="13" t="s">
        <v>7</v>
      </c>
      <c r="L18" s="20"/>
      <c r="M18" s="1" t="s">
        <v>37</v>
      </c>
      <c r="N18" s="1"/>
      <c r="O18" s="9"/>
    </row>
    <row r="19" spans="1:15" x14ac:dyDescent="0.35">
      <c r="A19" s="56" t="s">
        <v>133</v>
      </c>
      <c r="B19" s="22">
        <f>H19+J19+L19+N19</f>
        <v>141</v>
      </c>
      <c r="C19" s="23">
        <v>510</v>
      </c>
      <c r="D19" s="33" t="s">
        <v>112</v>
      </c>
      <c r="E19" s="23"/>
      <c r="F19" s="22"/>
      <c r="G19" s="24">
        <v>23.85</v>
      </c>
      <c r="H19" s="38">
        <v>48</v>
      </c>
      <c r="I19" s="24">
        <v>9.5399999999999991</v>
      </c>
      <c r="J19" s="29">
        <v>33</v>
      </c>
      <c r="K19" s="24">
        <v>4.9400000000000004</v>
      </c>
      <c r="L19" s="29">
        <v>33</v>
      </c>
      <c r="M19" s="28">
        <v>1.79467592592593E-3</v>
      </c>
      <c r="N19" s="29">
        <v>27</v>
      </c>
      <c r="O19" s="57"/>
    </row>
    <row r="20" spans="1:15" x14ac:dyDescent="0.35">
      <c r="A20" s="56" t="s">
        <v>134</v>
      </c>
      <c r="B20" s="22">
        <f>H20+J20+L20+N20</f>
        <v>139</v>
      </c>
      <c r="C20" s="23">
        <v>508</v>
      </c>
      <c r="D20" s="33" t="s">
        <v>111</v>
      </c>
      <c r="E20" s="23"/>
      <c r="F20" s="22"/>
      <c r="G20" s="24">
        <v>24.51</v>
      </c>
      <c r="H20" s="38">
        <v>41</v>
      </c>
      <c r="I20" s="24">
        <v>7.59</v>
      </c>
      <c r="J20" s="29">
        <v>23</v>
      </c>
      <c r="K20" s="24">
        <v>4.75</v>
      </c>
      <c r="L20" s="29">
        <v>30</v>
      </c>
      <c r="M20" s="28">
        <v>1.5101851851851899E-3</v>
      </c>
      <c r="N20" s="29">
        <v>45</v>
      </c>
    </row>
    <row r="21" spans="1:15" x14ac:dyDescent="0.35">
      <c r="A21" s="56" t="s">
        <v>135</v>
      </c>
      <c r="B21" s="22">
        <f>H21+J21+L21+N21</f>
        <v>133</v>
      </c>
      <c r="C21" s="23">
        <v>509</v>
      </c>
      <c r="D21" s="33" t="s">
        <v>110</v>
      </c>
      <c r="E21" s="23"/>
      <c r="F21" s="22"/>
      <c r="G21" s="24">
        <v>25.37</v>
      </c>
      <c r="H21" s="38">
        <v>37</v>
      </c>
      <c r="I21" s="24">
        <v>7.07</v>
      </c>
      <c r="J21" s="29">
        <v>21</v>
      </c>
      <c r="K21" s="24">
        <v>5.19</v>
      </c>
      <c r="L21" s="29">
        <v>38</v>
      </c>
      <c r="M21" s="28">
        <v>1.60543981481482E-3</v>
      </c>
      <c r="N21" s="29">
        <v>37</v>
      </c>
      <c r="O21" s="57"/>
    </row>
    <row r="22" spans="1:15" x14ac:dyDescent="0.35">
      <c r="A22" s="56"/>
      <c r="B22" s="22">
        <f>H22+J22+L22+N22</f>
        <v>116</v>
      </c>
      <c r="C22" s="23">
        <v>507</v>
      </c>
      <c r="D22" s="33" t="s">
        <v>109</v>
      </c>
      <c r="E22" s="23"/>
      <c r="F22" s="22"/>
      <c r="G22" s="24">
        <v>26.36</v>
      </c>
      <c r="H22" s="38">
        <v>32</v>
      </c>
      <c r="I22" s="24">
        <v>6.7</v>
      </c>
      <c r="J22" s="29">
        <v>19</v>
      </c>
      <c r="K22" s="24">
        <v>3.95</v>
      </c>
      <c r="L22" s="29">
        <v>19</v>
      </c>
      <c r="M22" s="28">
        <v>1.49918981481481E-3</v>
      </c>
      <c r="N22" s="29">
        <v>46</v>
      </c>
    </row>
    <row r="23" spans="1:15" x14ac:dyDescent="0.35">
      <c r="A23" s="56"/>
      <c r="B23" s="22">
        <f t="shared" ref="B23" si="0">H23+J23+L23+N23</f>
        <v>0</v>
      </c>
      <c r="C23" s="58"/>
      <c r="D23" s="23"/>
      <c r="E23" s="23"/>
      <c r="F23" s="22"/>
      <c r="G23" s="24"/>
      <c r="H23" s="38"/>
      <c r="I23" s="24"/>
      <c r="J23" s="29"/>
      <c r="K23" s="24"/>
      <c r="L23" s="29"/>
      <c r="M23" s="31"/>
      <c r="N23" s="29"/>
    </row>
  </sheetData>
  <sortState xmlns:xlrd2="http://schemas.microsoft.com/office/spreadsheetml/2017/richdata2" ref="B3:N12">
    <sortCondition descending="1" ref="B3:B12"/>
  </sortState>
  <mergeCells count="2">
    <mergeCell ref="M2:N2"/>
    <mergeCell ref="M18:N18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2"/>
  <sheetViews>
    <sheetView zoomScaleNormal="100" workbookViewId="0">
      <selection activeCell="A29" sqref="A29:A31"/>
    </sheetView>
  </sheetViews>
  <sheetFormatPr defaultColWidth="9.08984375" defaultRowHeight="14.5" x14ac:dyDescent="0.35"/>
  <cols>
    <col min="1" max="1" width="29.90625" style="2" customWidth="1"/>
    <col min="2" max="2" width="6.08984375" style="2" customWidth="1"/>
    <col min="3" max="3" width="4.90625" style="3" customWidth="1"/>
    <col min="4" max="4" width="19.26953125" style="3" bestFit="1" customWidth="1"/>
    <col min="5" max="5" width="8.90625" style="3" customWidth="1"/>
    <col min="6" max="6" width="3.08984375" style="3" customWidth="1"/>
    <col min="7" max="7" width="6.6328125" style="2" customWidth="1"/>
    <col min="8" max="8" width="3.54296875" style="4" customWidth="1"/>
    <col min="9" max="9" width="7.08984375" style="5" customWidth="1"/>
    <col min="10" max="10" width="3.08984375" style="4" customWidth="1"/>
    <col min="11" max="11" width="5.6328125" style="6" customWidth="1"/>
    <col min="12" max="12" width="3.08984375" style="4" customWidth="1"/>
    <col min="13" max="13" width="8" style="4" bestFit="1" customWidth="1"/>
    <col min="14" max="14" width="3.08984375" style="4" customWidth="1"/>
    <col min="15" max="15" width="8.6328125" style="4" customWidth="1"/>
    <col min="16" max="16" width="3" style="4" customWidth="1"/>
    <col min="17" max="17" width="4.90625" style="3" customWidth="1"/>
    <col min="18" max="1024" width="9.08984375" style="2"/>
  </cols>
  <sheetData>
    <row r="1" spans="1:1024" ht="25.5" customHeight="1" x14ac:dyDescent="0.35">
      <c r="A1" s="7" t="s">
        <v>113</v>
      </c>
      <c r="B1" s="8"/>
      <c r="C1" s="9"/>
      <c r="D1" s="9" t="s">
        <v>114</v>
      </c>
      <c r="E1" s="9"/>
      <c r="F1" s="9"/>
      <c r="G1" s="10"/>
      <c r="K1" s="9"/>
      <c r="Q1" s="9"/>
    </row>
    <row r="2" spans="1:1024" ht="13.5" customHeight="1" x14ac:dyDescent="0.35">
      <c r="A2" s="11" t="s">
        <v>131</v>
      </c>
      <c r="B2" s="12" t="s">
        <v>2</v>
      </c>
      <c r="C2" s="12" t="s">
        <v>3</v>
      </c>
      <c r="D2" s="13" t="s">
        <v>4</v>
      </c>
      <c r="E2" s="14"/>
      <c r="F2" s="15"/>
      <c r="G2" s="16" t="s">
        <v>36</v>
      </c>
      <c r="H2" s="17"/>
      <c r="I2" s="18" t="s">
        <v>6</v>
      </c>
      <c r="J2" s="19"/>
      <c r="K2" s="13" t="s">
        <v>7</v>
      </c>
      <c r="L2" s="20"/>
      <c r="M2" s="1" t="s">
        <v>37</v>
      </c>
      <c r="N2" s="1"/>
      <c r="O2" s="1" t="s">
        <v>115</v>
      </c>
      <c r="P2" s="1"/>
      <c r="Q2" s="9"/>
    </row>
    <row r="3" spans="1:1024" x14ac:dyDescent="0.35">
      <c r="A3" s="21" t="s">
        <v>133</v>
      </c>
      <c r="B3" s="55">
        <f>SUM(H3+L3+N3+J3)</f>
        <v>71</v>
      </c>
      <c r="C3" s="21">
        <v>514</v>
      </c>
      <c r="D3" s="54" t="s">
        <v>116</v>
      </c>
      <c r="E3" s="21"/>
      <c r="F3" s="55"/>
      <c r="G3" s="24">
        <v>30.85</v>
      </c>
      <c r="H3" s="38">
        <v>21</v>
      </c>
      <c r="I3" s="26">
        <v>5.0199999999999996</v>
      </c>
      <c r="J3" s="29">
        <v>11</v>
      </c>
      <c r="K3" s="26">
        <v>3.54</v>
      </c>
      <c r="L3" s="29">
        <v>15</v>
      </c>
      <c r="M3" s="28">
        <v>1.8644675925925901E-3</v>
      </c>
      <c r="N3" s="29">
        <v>24</v>
      </c>
      <c r="O3" s="31"/>
      <c r="P3" s="29"/>
      <c r="Q3" s="9"/>
      <c r="R3" s="53"/>
      <c r="S3" s="53"/>
    </row>
    <row r="4" spans="1:1024" x14ac:dyDescent="0.35">
      <c r="A4" s="21" t="s">
        <v>134</v>
      </c>
      <c r="B4" s="55">
        <f>SUM(H4+L4+J4+N4)</f>
        <v>70</v>
      </c>
      <c r="C4" s="21">
        <v>515</v>
      </c>
      <c r="D4" s="54" t="s">
        <v>117</v>
      </c>
      <c r="E4" s="21"/>
      <c r="F4" s="55"/>
      <c r="G4" s="24">
        <v>30.7</v>
      </c>
      <c r="H4" s="38">
        <v>21</v>
      </c>
      <c r="I4" s="26">
        <v>6.67</v>
      </c>
      <c r="J4" s="29">
        <v>19</v>
      </c>
      <c r="K4" s="26">
        <v>3.76</v>
      </c>
      <c r="L4" s="29">
        <v>17</v>
      </c>
      <c r="M4" s="28">
        <v>2.2065972222222192E-3</v>
      </c>
      <c r="N4" s="29">
        <v>13</v>
      </c>
      <c r="O4" s="31"/>
      <c r="P4" s="29"/>
      <c r="Q4" s="9"/>
    </row>
    <row r="5" spans="1:1024" x14ac:dyDescent="0.35">
      <c r="A5" s="21"/>
      <c r="B5" s="55">
        <f>SUM(H5+L5+J5+P5)</f>
        <v>0</v>
      </c>
      <c r="C5" s="21"/>
      <c r="D5" s="21"/>
      <c r="E5" s="21"/>
      <c r="F5" s="55"/>
      <c r="G5" s="24"/>
      <c r="H5" s="38"/>
      <c r="I5" s="26"/>
      <c r="J5" s="29"/>
      <c r="K5" s="26"/>
      <c r="L5" s="29"/>
      <c r="M5" s="31"/>
      <c r="N5" s="29"/>
      <c r="O5" s="31"/>
      <c r="P5" s="29"/>
      <c r="Q5" s="9"/>
    </row>
    <row r="6" spans="1:1024" s="62" customFormat="1" x14ac:dyDescent="0.35">
      <c r="B6" s="63"/>
      <c r="E6" s="73"/>
      <c r="F6" s="63"/>
      <c r="G6" s="66"/>
      <c r="H6" s="67"/>
      <c r="I6" s="68"/>
      <c r="J6" s="69"/>
      <c r="K6" s="68"/>
      <c r="L6" s="69"/>
      <c r="M6" s="69"/>
      <c r="N6" s="69"/>
      <c r="O6" s="69"/>
      <c r="P6" s="69"/>
      <c r="Q6" s="70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71"/>
      <c r="OS6" s="71"/>
      <c r="OT6" s="71"/>
      <c r="OU6" s="71"/>
      <c r="OV6" s="71"/>
      <c r="OW6" s="71"/>
      <c r="OX6" s="71"/>
      <c r="OY6" s="71"/>
      <c r="OZ6" s="71"/>
      <c r="PA6" s="71"/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  <c r="AAF6" s="71"/>
      <c r="AAG6" s="71"/>
      <c r="AAH6" s="71"/>
      <c r="AAI6" s="71"/>
      <c r="AAJ6" s="71"/>
      <c r="AAK6" s="71"/>
      <c r="AAL6" s="71"/>
      <c r="AAM6" s="71"/>
      <c r="AAN6" s="71"/>
      <c r="AAO6" s="71"/>
      <c r="AAP6" s="71"/>
      <c r="AAQ6" s="71"/>
      <c r="AAR6" s="71"/>
      <c r="AAS6" s="71"/>
      <c r="AAT6" s="71"/>
      <c r="AAU6" s="71"/>
      <c r="AAV6" s="71"/>
      <c r="AAW6" s="71"/>
      <c r="AAX6" s="71"/>
      <c r="AAY6" s="71"/>
      <c r="AAZ6" s="71"/>
      <c r="ABA6" s="71"/>
      <c r="ABB6" s="71"/>
      <c r="ABC6" s="71"/>
      <c r="ABD6" s="71"/>
      <c r="ABE6" s="71"/>
      <c r="ABF6" s="71"/>
      <c r="ABG6" s="71"/>
      <c r="ABH6" s="71"/>
      <c r="ABI6" s="71"/>
      <c r="ABJ6" s="71"/>
      <c r="ABK6" s="71"/>
      <c r="ABL6" s="71"/>
      <c r="ABM6" s="71"/>
      <c r="ABN6" s="71"/>
      <c r="ABO6" s="71"/>
      <c r="ABP6" s="71"/>
      <c r="ABQ6" s="71"/>
      <c r="ABR6" s="71"/>
      <c r="ABS6" s="71"/>
      <c r="ABT6" s="71"/>
      <c r="ABU6" s="71"/>
      <c r="ABV6" s="71"/>
      <c r="ABW6" s="71"/>
      <c r="ABX6" s="71"/>
      <c r="ABY6" s="71"/>
      <c r="ABZ6" s="71"/>
      <c r="ACA6" s="71"/>
      <c r="ACB6" s="71"/>
      <c r="ACC6" s="71"/>
      <c r="ACD6" s="71"/>
      <c r="ACE6" s="71"/>
      <c r="ACF6" s="71"/>
      <c r="ACG6" s="71"/>
      <c r="ACH6" s="71"/>
      <c r="ACI6" s="71"/>
      <c r="ACJ6" s="71"/>
      <c r="ACK6" s="71"/>
      <c r="ACL6" s="71"/>
      <c r="ACM6" s="71"/>
      <c r="ACN6" s="71"/>
      <c r="ACO6" s="71"/>
      <c r="ACP6" s="71"/>
      <c r="ACQ6" s="71"/>
      <c r="ACR6" s="71"/>
      <c r="ACS6" s="71"/>
      <c r="ACT6" s="71"/>
      <c r="ACU6" s="71"/>
      <c r="ACV6" s="71"/>
      <c r="ACW6" s="71"/>
      <c r="ACX6" s="71"/>
      <c r="ACY6" s="71"/>
      <c r="ACZ6" s="71"/>
      <c r="ADA6" s="71"/>
      <c r="ADB6" s="71"/>
      <c r="ADC6" s="71"/>
      <c r="ADD6" s="71"/>
      <c r="ADE6" s="71"/>
      <c r="ADF6" s="71"/>
      <c r="ADG6" s="71"/>
      <c r="ADH6" s="71"/>
      <c r="ADI6" s="71"/>
      <c r="ADJ6" s="71"/>
      <c r="ADK6" s="71"/>
      <c r="ADL6" s="71"/>
      <c r="ADM6" s="71"/>
      <c r="ADN6" s="71"/>
      <c r="ADO6" s="71"/>
      <c r="ADP6" s="71"/>
      <c r="ADQ6" s="71"/>
      <c r="ADR6" s="71"/>
      <c r="ADS6" s="71"/>
      <c r="ADT6" s="71"/>
      <c r="ADU6" s="71"/>
      <c r="ADV6" s="71"/>
      <c r="ADW6" s="71"/>
      <c r="ADX6" s="71"/>
      <c r="ADY6" s="71"/>
      <c r="ADZ6" s="71"/>
      <c r="AEA6" s="71"/>
      <c r="AEB6" s="71"/>
      <c r="AEC6" s="71"/>
      <c r="AED6" s="71"/>
      <c r="AEE6" s="71"/>
      <c r="AEF6" s="71"/>
      <c r="AEG6" s="71"/>
      <c r="AEH6" s="71"/>
      <c r="AEI6" s="71"/>
      <c r="AEJ6" s="71"/>
      <c r="AEK6" s="71"/>
      <c r="AEL6" s="71"/>
      <c r="AEM6" s="71"/>
      <c r="AEN6" s="71"/>
      <c r="AEO6" s="71"/>
      <c r="AEP6" s="71"/>
      <c r="AEQ6" s="71"/>
      <c r="AER6" s="71"/>
      <c r="AES6" s="71"/>
      <c r="AET6" s="71"/>
      <c r="AEU6" s="71"/>
      <c r="AEV6" s="71"/>
      <c r="AEW6" s="71"/>
      <c r="AEX6" s="71"/>
      <c r="AEY6" s="71"/>
      <c r="AEZ6" s="71"/>
      <c r="AFA6" s="71"/>
      <c r="AFB6" s="71"/>
      <c r="AFC6" s="71"/>
      <c r="AFD6" s="71"/>
      <c r="AFE6" s="71"/>
      <c r="AFF6" s="71"/>
      <c r="AFG6" s="71"/>
      <c r="AFH6" s="71"/>
      <c r="AFI6" s="71"/>
      <c r="AFJ6" s="71"/>
      <c r="AFK6" s="71"/>
      <c r="AFL6" s="71"/>
      <c r="AFM6" s="71"/>
      <c r="AFN6" s="71"/>
      <c r="AFO6" s="71"/>
      <c r="AFP6" s="71"/>
      <c r="AFQ6" s="71"/>
      <c r="AFR6" s="71"/>
      <c r="AFS6" s="71"/>
      <c r="AFT6" s="71"/>
      <c r="AFU6" s="71"/>
      <c r="AFV6" s="71"/>
      <c r="AFW6" s="71"/>
      <c r="AFX6" s="71"/>
      <c r="AFY6" s="71"/>
      <c r="AFZ6" s="71"/>
      <c r="AGA6" s="71"/>
      <c r="AGB6" s="71"/>
      <c r="AGC6" s="71"/>
      <c r="AGD6" s="71"/>
      <c r="AGE6" s="71"/>
      <c r="AGF6" s="71"/>
      <c r="AGG6" s="71"/>
      <c r="AGH6" s="71"/>
      <c r="AGI6" s="71"/>
      <c r="AGJ6" s="71"/>
      <c r="AGK6" s="71"/>
      <c r="AGL6" s="71"/>
      <c r="AGM6" s="71"/>
      <c r="AGN6" s="71"/>
      <c r="AGO6" s="71"/>
      <c r="AGP6" s="71"/>
      <c r="AGQ6" s="71"/>
      <c r="AGR6" s="71"/>
      <c r="AGS6" s="71"/>
      <c r="AGT6" s="71"/>
      <c r="AGU6" s="71"/>
      <c r="AGV6" s="71"/>
      <c r="AGW6" s="71"/>
      <c r="AGX6" s="71"/>
      <c r="AGY6" s="71"/>
      <c r="AGZ6" s="71"/>
      <c r="AHA6" s="71"/>
      <c r="AHB6" s="71"/>
      <c r="AHC6" s="71"/>
      <c r="AHD6" s="71"/>
      <c r="AHE6" s="71"/>
      <c r="AHF6" s="71"/>
      <c r="AHG6" s="71"/>
      <c r="AHH6" s="71"/>
      <c r="AHI6" s="71"/>
      <c r="AHJ6" s="71"/>
      <c r="AHK6" s="71"/>
      <c r="AHL6" s="71"/>
      <c r="AHM6" s="71"/>
      <c r="AHN6" s="71"/>
      <c r="AHO6" s="71"/>
      <c r="AHP6" s="71"/>
      <c r="AHQ6" s="71"/>
      <c r="AHR6" s="71"/>
      <c r="AHS6" s="71"/>
      <c r="AHT6" s="71"/>
      <c r="AHU6" s="71"/>
      <c r="AHV6" s="71"/>
      <c r="AHW6" s="71"/>
      <c r="AHX6" s="71"/>
      <c r="AHY6" s="71"/>
      <c r="AHZ6" s="71"/>
      <c r="AIA6" s="71"/>
      <c r="AIB6" s="71"/>
      <c r="AIC6" s="71"/>
      <c r="AID6" s="71"/>
      <c r="AIE6" s="71"/>
      <c r="AIF6" s="71"/>
      <c r="AIG6" s="71"/>
      <c r="AIH6" s="71"/>
      <c r="AII6" s="71"/>
      <c r="AIJ6" s="71"/>
      <c r="AIK6" s="71"/>
      <c r="AIL6" s="71"/>
      <c r="AIM6" s="71"/>
      <c r="AIN6" s="71"/>
      <c r="AIO6" s="71"/>
      <c r="AIP6" s="71"/>
      <c r="AIQ6" s="71"/>
      <c r="AIR6" s="71"/>
      <c r="AIS6" s="71"/>
      <c r="AIT6" s="71"/>
      <c r="AIU6" s="71"/>
      <c r="AIV6" s="71"/>
      <c r="AIW6" s="71"/>
      <c r="AIX6" s="71"/>
      <c r="AIY6" s="71"/>
      <c r="AIZ6" s="71"/>
      <c r="AJA6" s="71"/>
      <c r="AJB6" s="71"/>
      <c r="AJC6" s="71"/>
      <c r="AJD6" s="71"/>
      <c r="AJE6" s="71"/>
      <c r="AJF6" s="71"/>
      <c r="AJG6" s="71"/>
      <c r="AJH6" s="71"/>
      <c r="AJI6" s="71"/>
      <c r="AJJ6" s="71"/>
      <c r="AJK6" s="71"/>
      <c r="AJL6" s="71"/>
      <c r="AJM6" s="71"/>
      <c r="AJN6" s="71"/>
      <c r="AJO6" s="71"/>
      <c r="AJP6" s="71"/>
      <c r="AJQ6" s="71"/>
      <c r="AJR6" s="71"/>
      <c r="AJS6" s="71"/>
      <c r="AJT6" s="71"/>
      <c r="AJU6" s="71"/>
      <c r="AJV6" s="71"/>
      <c r="AJW6" s="71"/>
      <c r="AJX6" s="71"/>
      <c r="AJY6" s="71"/>
      <c r="AJZ6" s="71"/>
      <c r="AKA6" s="71"/>
      <c r="AKB6" s="71"/>
      <c r="AKC6" s="71"/>
      <c r="AKD6" s="71"/>
      <c r="AKE6" s="71"/>
      <c r="AKF6" s="71"/>
      <c r="AKG6" s="71"/>
      <c r="AKH6" s="71"/>
      <c r="AKI6" s="71"/>
      <c r="AKJ6" s="71"/>
      <c r="AKK6" s="71"/>
      <c r="AKL6" s="71"/>
      <c r="AKM6" s="71"/>
      <c r="AKN6" s="71"/>
      <c r="AKO6" s="71"/>
      <c r="AKP6" s="71"/>
      <c r="AKQ6" s="71"/>
      <c r="AKR6" s="71"/>
      <c r="AKS6" s="71"/>
      <c r="AKT6" s="71"/>
      <c r="AKU6" s="71"/>
      <c r="AKV6" s="71"/>
      <c r="AKW6" s="71"/>
      <c r="AKX6" s="71"/>
      <c r="AKY6" s="71"/>
      <c r="AKZ6" s="71"/>
      <c r="ALA6" s="71"/>
      <c r="ALB6" s="71"/>
      <c r="ALC6" s="71"/>
      <c r="ALD6" s="71"/>
      <c r="ALE6" s="71"/>
      <c r="ALF6" s="71"/>
      <c r="ALG6" s="71"/>
      <c r="ALH6" s="71"/>
      <c r="ALI6" s="71"/>
      <c r="ALJ6" s="71"/>
      <c r="ALK6" s="71"/>
      <c r="ALL6" s="71"/>
      <c r="ALM6" s="71"/>
      <c r="ALN6" s="71"/>
      <c r="ALO6" s="71"/>
      <c r="ALP6" s="71"/>
      <c r="ALQ6" s="71"/>
      <c r="ALR6" s="71"/>
      <c r="ALS6" s="71"/>
      <c r="ALT6" s="71"/>
      <c r="ALU6" s="71"/>
      <c r="ALV6" s="71"/>
      <c r="ALW6" s="71"/>
      <c r="ALX6" s="71"/>
      <c r="ALY6" s="71"/>
      <c r="ALZ6" s="71"/>
      <c r="AMA6" s="71"/>
      <c r="AMB6" s="71"/>
      <c r="AMC6" s="71"/>
      <c r="AMD6" s="71"/>
      <c r="AME6" s="71"/>
      <c r="AMF6" s="71"/>
      <c r="AMG6" s="71"/>
      <c r="AMH6" s="71"/>
      <c r="AMI6" s="71"/>
      <c r="AMJ6" s="71"/>
    </row>
    <row r="7" spans="1:1024" s="62" customFormat="1" x14ac:dyDescent="0.35">
      <c r="B7" s="63"/>
      <c r="E7" s="73"/>
      <c r="F7" s="63"/>
      <c r="G7" s="66"/>
      <c r="H7" s="67"/>
      <c r="I7" s="68"/>
      <c r="J7" s="69"/>
      <c r="K7" s="68"/>
      <c r="L7" s="69"/>
      <c r="M7" s="69"/>
      <c r="N7" s="69"/>
      <c r="O7" s="69"/>
      <c r="P7" s="69"/>
      <c r="Q7" s="70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1"/>
      <c r="OJ7" s="71"/>
      <c r="OK7" s="71"/>
      <c r="OL7" s="71"/>
      <c r="OM7" s="71"/>
      <c r="ON7" s="71"/>
      <c r="OO7" s="71"/>
      <c r="OP7" s="71"/>
      <c r="OQ7" s="71"/>
      <c r="OR7" s="71"/>
      <c r="OS7" s="71"/>
      <c r="OT7" s="71"/>
      <c r="OU7" s="71"/>
      <c r="OV7" s="71"/>
      <c r="OW7" s="71"/>
      <c r="OX7" s="71"/>
      <c r="OY7" s="71"/>
      <c r="OZ7" s="71"/>
      <c r="PA7" s="71"/>
      <c r="PB7" s="71"/>
      <c r="PC7" s="71"/>
      <c r="PD7" s="71"/>
      <c r="PE7" s="71"/>
      <c r="PF7" s="71"/>
      <c r="PG7" s="71"/>
      <c r="PH7" s="71"/>
      <c r="PI7" s="71"/>
      <c r="PJ7" s="71"/>
      <c r="PK7" s="71"/>
      <c r="PL7" s="71"/>
      <c r="PM7" s="71"/>
      <c r="PN7" s="71"/>
      <c r="PO7" s="71"/>
      <c r="PP7" s="71"/>
      <c r="PQ7" s="71"/>
      <c r="PR7" s="71"/>
      <c r="PS7" s="71"/>
      <c r="PT7" s="71"/>
      <c r="PU7" s="71"/>
      <c r="PV7" s="71"/>
      <c r="PW7" s="71"/>
      <c r="PX7" s="71"/>
      <c r="PY7" s="71"/>
      <c r="PZ7" s="71"/>
      <c r="QA7" s="71"/>
      <c r="QB7" s="71"/>
      <c r="QC7" s="71"/>
      <c r="QD7" s="71"/>
      <c r="QE7" s="71"/>
      <c r="QF7" s="71"/>
      <c r="QG7" s="71"/>
      <c r="QH7" s="71"/>
      <c r="QI7" s="71"/>
      <c r="QJ7" s="71"/>
      <c r="QK7" s="71"/>
      <c r="QL7" s="71"/>
      <c r="QM7" s="71"/>
      <c r="QN7" s="71"/>
      <c r="QO7" s="71"/>
      <c r="QP7" s="71"/>
      <c r="QQ7" s="71"/>
      <c r="QR7" s="71"/>
      <c r="QS7" s="71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  <c r="AAF7" s="71"/>
      <c r="AAG7" s="71"/>
      <c r="AAH7" s="71"/>
      <c r="AAI7" s="71"/>
      <c r="AAJ7" s="71"/>
      <c r="AAK7" s="71"/>
      <c r="AAL7" s="71"/>
      <c r="AAM7" s="71"/>
      <c r="AAN7" s="71"/>
      <c r="AAO7" s="71"/>
      <c r="AAP7" s="71"/>
      <c r="AAQ7" s="71"/>
      <c r="AAR7" s="71"/>
      <c r="AAS7" s="71"/>
      <c r="AAT7" s="71"/>
      <c r="AAU7" s="71"/>
      <c r="AAV7" s="71"/>
      <c r="AAW7" s="71"/>
      <c r="AAX7" s="71"/>
      <c r="AAY7" s="71"/>
      <c r="AAZ7" s="71"/>
      <c r="ABA7" s="71"/>
      <c r="ABB7" s="71"/>
      <c r="ABC7" s="71"/>
      <c r="ABD7" s="71"/>
      <c r="ABE7" s="71"/>
      <c r="ABF7" s="71"/>
      <c r="ABG7" s="71"/>
      <c r="ABH7" s="71"/>
      <c r="ABI7" s="71"/>
      <c r="ABJ7" s="71"/>
      <c r="ABK7" s="71"/>
      <c r="ABL7" s="71"/>
      <c r="ABM7" s="71"/>
      <c r="ABN7" s="71"/>
      <c r="ABO7" s="71"/>
      <c r="ABP7" s="71"/>
      <c r="ABQ7" s="71"/>
      <c r="ABR7" s="71"/>
      <c r="ABS7" s="71"/>
      <c r="ABT7" s="71"/>
      <c r="ABU7" s="71"/>
      <c r="ABV7" s="71"/>
      <c r="ABW7" s="71"/>
      <c r="ABX7" s="71"/>
      <c r="ABY7" s="71"/>
      <c r="ABZ7" s="71"/>
      <c r="ACA7" s="71"/>
      <c r="ACB7" s="71"/>
      <c r="ACC7" s="71"/>
      <c r="ACD7" s="71"/>
      <c r="ACE7" s="71"/>
      <c r="ACF7" s="71"/>
      <c r="ACG7" s="71"/>
      <c r="ACH7" s="71"/>
      <c r="ACI7" s="71"/>
      <c r="ACJ7" s="71"/>
      <c r="ACK7" s="71"/>
      <c r="ACL7" s="71"/>
      <c r="ACM7" s="71"/>
      <c r="ACN7" s="71"/>
      <c r="ACO7" s="71"/>
      <c r="ACP7" s="71"/>
      <c r="ACQ7" s="71"/>
      <c r="ACR7" s="71"/>
      <c r="ACS7" s="71"/>
      <c r="ACT7" s="71"/>
      <c r="ACU7" s="71"/>
      <c r="ACV7" s="71"/>
      <c r="ACW7" s="71"/>
      <c r="ACX7" s="71"/>
      <c r="ACY7" s="71"/>
      <c r="ACZ7" s="71"/>
      <c r="ADA7" s="71"/>
      <c r="ADB7" s="71"/>
      <c r="ADC7" s="71"/>
      <c r="ADD7" s="71"/>
      <c r="ADE7" s="71"/>
      <c r="ADF7" s="71"/>
      <c r="ADG7" s="71"/>
      <c r="ADH7" s="71"/>
      <c r="ADI7" s="71"/>
      <c r="ADJ7" s="71"/>
      <c r="ADK7" s="71"/>
      <c r="ADL7" s="71"/>
      <c r="ADM7" s="71"/>
      <c r="ADN7" s="71"/>
      <c r="ADO7" s="71"/>
      <c r="ADP7" s="71"/>
      <c r="ADQ7" s="71"/>
      <c r="ADR7" s="71"/>
      <c r="ADS7" s="71"/>
      <c r="ADT7" s="71"/>
      <c r="ADU7" s="71"/>
      <c r="ADV7" s="71"/>
      <c r="ADW7" s="71"/>
      <c r="ADX7" s="71"/>
      <c r="ADY7" s="71"/>
      <c r="ADZ7" s="71"/>
      <c r="AEA7" s="71"/>
      <c r="AEB7" s="71"/>
      <c r="AEC7" s="71"/>
      <c r="AED7" s="71"/>
      <c r="AEE7" s="71"/>
      <c r="AEF7" s="71"/>
      <c r="AEG7" s="71"/>
      <c r="AEH7" s="71"/>
      <c r="AEI7" s="71"/>
      <c r="AEJ7" s="71"/>
      <c r="AEK7" s="71"/>
      <c r="AEL7" s="71"/>
      <c r="AEM7" s="71"/>
      <c r="AEN7" s="71"/>
      <c r="AEO7" s="71"/>
      <c r="AEP7" s="71"/>
      <c r="AEQ7" s="71"/>
      <c r="AER7" s="71"/>
      <c r="AES7" s="71"/>
      <c r="AET7" s="71"/>
      <c r="AEU7" s="71"/>
      <c r="AEV7" s="71"/>
      <c r="AEW7" s="71"/>
      <c r="AEX7" s="71"/>
      <c r="AEY7" s="71"/>
      <c r="AEZ7" s="71"/>
      <c r="AFA7" s="71"/>
      <c r="AFB7" s="71"/>
      <c r="AFC7" s="71"/>
      <c r="AFD7" s="71"/>
      <c r="AFE7" s="71"/>
      <c r="AFF7" s="71"/>
      <c r="AFG7" s="71"/>
      <c r="AFH7" s="71"/>
      <c r="AFI7" s="71"/>
      <c r="AFJ7" s="71"/>
      <c r="AFK7" s="71"/>
      <c r="AFL7" s="71"/>
      <c r="AFM7" s="71"/>
      <c r="AFN7" s="71"/>
      <c r="AFO7" s="71"/>
      <c r="AFP7" s="71"/>
      <c r="AFQ7" s="71"/>
      <c r="AFR7" s="71"/>
      <c r="AFS7" s="71"/>
      <c r="AFT7" s="71"/>
      <c r="AFU7" s="71"/>
      <c r="AFV7" s="71"/>
      <c r="AFW7" s="71"/>
      <c r="AFX7" s="71"/>
      <c r="AFY7" s="71"/>
      <c r="AFZ7" s="71"/>
      <c r="AGA7" s="71"/>
      <c r="AGB7" s="71"/>
      <c r="AGC7" s="71"/>
      <c r="AGD7" s="71"/>
      <c r="AGE7" s="71"/>
      <c r="AGF7" s="71"/>
      <c r="AGG7" s="71"/>
      <c r="AGH7" s="71"/>
      <c r="AGI7" s="71"/>
      <c r="AGJ7" s="71"/>
      <c r="AGK7" s="71"/>
      <c r="AGL7" s="71"/>
      <c r="AGM7" s="71"/>
      <c r="AGN7" s="71"/>
      <c r="AGO7" s="71"/>
      <c r="AGP7" s="71"/>
      <c r="AGQ7" s="71"/>
      <c r="AGR7" s="71"/>
      <c r="AGS7" s="71"/>
      <c r="AGT7" s="71"/>
      <c r="AGU7" s="71"/>
      <c r="AGV7" s="71"/>
      <c r="AGW7" s="71"/>
      <c r="AGX7" s="71"/>
      <c r="AGY7" s="71"/>
      <c r="AGZ7" s="71"/>
      <c r="AHA7" s="71"/>
      <c r="AHB7" s="71"/>
      <c r="AHC7" s="71"/>
      <c r="AHD7" s="71"/>
      <c r="AHE7" s="71"/>
      <c r="AHF7" s="71"/>
      <c r="AHG7" s="71"/>
      <c r="AHH7" s="71"/>
      <c r="AHI7" s="71"/>
      <c r="AHJ7" s="71"/>
      <c r="AHK7" s="71"/>
      <c r="AHL7" s="71"/>
      <c r="AHM7" s="71"/>
      <c r="AHN7" s="71"/>
      <c r="AHO7" s="71"/>
      <c r="AHP7" s="71"/>
      <c r="AHQ7" s="71"/>
      <c r="AHR7" s="71"/>
      <c r="AHS7" s="71"/>
      <c r="AHT7" s="71"/>
      <c r="AHU7" s="71"/>
      <c r="AHV7" s="71"/>
      <c r="AHW7" s="71"/>
      <c r="AHX7" s="71"/>
      <c r="AHY7" s="71"/>
      <c r="AHZ7" s="71"/>
      <c r="AIA7" s="71"/>
      <c r="AIB7" s="71"/>
      <c r="AIC7" s="71"/>
      <c r="AID7" s="71"/>
      <c r="AIE7" s="71"/>
      <c r="AIF7" s="71"/>
      <c r="AIG7" s="71"/>
      <c r="AIH7" s="71"/>
      <c r="AII7" s="71"/>
      <c r="AIJ7" s="71"/>
      <c r="AIK7" s="71"/>
      <c r="AIL7" s="71"/>
      <c r="AIM7" s="71"/>
      <c r="AIN7" s="71"/>
      <c r="AIO7" s="71"/>
      <c r="AIP7" s="71"/>
      <c r="AIQ7" s="71"/>
      <c r="AIR7" s="71"/>
      <c r="AIS7" s="71"/>
      <c r="AIT7" s="71"/>
      <c r="AIU7" s="71"/>
      <c r="AIV7" s="71"/>
      <c r="AIW7" s="71"/>
      <c r="AIX7" s="71"/>
      <c r="AIY7" s="71"/>
      <c r="AIZ7" s="71"/>
      <c r="AJA7" s="71"/>
      <c r="AJB7" s="71"/>
      <c r="AJC7" s="71"/>
      <c r="AJD7" s="71"/>
      <c r="AJE7" s="71"/>
      <c r="AJF7" s="71"/>
      <c r="AJG7" s="71"/>
      <c r="AJH7" s="71"/>
      <c r="AJI7" s="71"/>
      <c r="AJJ7" s="71"/>
      <c r="AJK7" s="71"/>
      <c r="AJL7" s="71"/>
      <c r="AJM7" s="71"/>
      <c r="AJN7" s="71"/>
      <c r="AJO7" s="71"/>
      <c r="AJP7" s="71"/>
      <c r="AJQ7" s="71"/>
      <c r="AJR7" s="71"/>
      <c r="AJS7" s="71"/>
      <c r="AJT7" s="71"/>
      <c r="AJU7" s="71"/>
      <c r="AJV7" s="71"/>
      <c r="AJW7" s="71"/>
      <c r="AJX7" s="71"/>
      <c r="AJY7" s="71"/>
      <c r="AJZ7" s="71"/>
      <c r="AKA7" s="71"/>
      <c r="AKB7" s="71"/>
      <c r="AKC7" s="71"/>
      <c r="AKD7" s="71"/>
      <c r="AKE7" s="71"/>
      <c r="AKF7" s="71"/>
      <c r="AKG7" s="71"/>
      <c r="AKH7" s="71"/>
      <c r="AKI7" s="71"/>
      <c r="AKJ7" s="71"/>
      <c r="AKK7" s="71"/>
      <c r="AKL7" s="71"/>
      <c r="AKM7" s="71"/>
      <c r="AKN7" s="71"/>
      <c r="AKO7" s="71"/>
      <c r="AKP7" s="71"/>
      <c r="AKQ7" s="71"/>
      <c r="AKR7" s="71"/>
      <c r="AKS7" s="71"/>
      <c r="AKT7" s="71"/>
      <c r="AKU7" s="71"/>
      <c r="AKV7" s="71"/>
      <c r="AKW7" s="71"/>
      <c r="AKX7" s="71"/>
      <c r="AKY7" s="71"/>
      <c r="AKZ7" s="71"/>
      <c r="ALA7" s="71"/>
      <c r="ALB7" s="71"/>
      <c r="ALC7" s="71"/>
      <c r="ALD7" s="71"/>
      <c r="ALE7" s="71"/>
      <c r="ALF7" s="71"/>
      <c r="ALG7" s="71"/>
      <c r="ALH7" s="71"/>
      <c r="ALI7" s="71"/>
      <c r="ALJ7" s="71"/>
      <c r="ALK7" s="71"/>
      <c r="ALL7" s="71"/>
      <c r="ALM7" s="71"/>
      <c r="ALN7" s="71"/>
      <c r="ALO7" s="71"/>
      <c r="ALP7" s="71"/>
      <c r="ALQ7" s="71"/>
      <c r="ALR7" s="71"/>
      <c r="ALS7" s="71"/>
      <c r="ALT7" s="71"/>
      <c r="ALU7" s="71"/>
      <c r="ALV7" s="71"/>
      <c r="ALW7" s="71"/>
      <c r="ALX7" s="71"/>
      <c r="ALY7" s="71"/>
      <c r="ALZ7" s="71"/>
      <c r="AMA7" s="71"/>
      <c r="AMB7" s="71"/>
      <c r="AMC7" s="71"/>
      <c r="AMD7" s="71"/>
      <c r="AME7" s="71"/>
      <c r="AMF7" s="71"/>
      <c r="AMG7" s="71"/>
      <c r="AMH7" s="71"/>
      <c r="AMI7" s="71"/>
      <c r="AMJ7" s="71"/>
    </row>
    <row r="8" spans="1:1024" s="62" customFormat="1" x14ac:dyDescent="0.35">
      <c r="B8" s="63"/>
      <c r="E8" s="73"/>
      <c r="F8" s="63"/>
      <c r="G8" s="66"/>
      <c r="H8" s="67"/>
      <c r="I8" s="68"/>
      <c r="J8" s="69"/>
      <c r="K8" s="68"/>
      <c r="L8" s="69"/>
      <c r="M8" s="69"/>
      <c r="N8" s="69"/>
      <c r="O8" s="69"/>
      <c r="P8" s="69"/>
      <c r="Q8" s="70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71"/>
      <c r="OS8" s="71"/>
      <c r="OT8" s="71"/>
      <c r="OU8" s="71"/>
      <c r="OV8" s="71"/>
      <c r="OW8" s="71"/>
      <c r="OX8" s="71"/>
      <c r="OY8" s="71"/>
      <c r="OZ8" s="71"/>
      <c r="PA8" s="71"/>
      <c r="PB8" s="71"/>
      <c r="PC8" s="71"/>
      <c r="PD8" s="71"/>
      <c r="PE8" s="71"/>
      <c r="PF8" s="71"/>
      <c r="PG8" s="71"/>
      <c r="PH8" s="71"/>
      <c r="PI8" s="71"/>
      <c r="PJ8" s="71"/>
      <c r="PK8" s="71"/>
      <c r="PL8" s="71"/>
      <c r="PM8" s="71"/>
      <c r="PN8" s="71"/>
      <c r="PO8" s="71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  <c r="AAF8" s="71"/>
      <c r="AAG8" s="71"/>
      <c r="AAH8" s="71"/>
      <c r="AAI8" s="71"/>
      <c r="AAJ8" s="71"/>
      <c r="AAK8" s="71"/>
      <c r="AAL8" s="71"/>
      <c r="AAM8" s="71"/>
      <c r="AAN8" s="71"/>
      <c r="AAO8" s="71"/>
      <c r="AAP8" s="71"/>
      <c r="AAQ8" s="71"/>
      <c r="AAR8" s="71"/>
      <c r="AAS8" s="71"/>
      <c r="AAT8" s="71"/>
      <c r="AAU8" s="71"/>
      <c r="AAV8" s="71"/>
      <c r="AAW8" s="71"/>
      <c r="AAX8" s="71"/>
      <c r="AAY8" s="71"/>
      <c r="AAZ8" s="71"/>
      <c r="ABA8" s="71"/>
      <c r="ABB8" s="71"/>
      <c r="ABC8" s="71"/>
      <c r="ABD8" s="71"/>
      <c r="ABE8" s="71"/>
      <c r="ABF8" s="71"/>
      <c r="ABG8" s="71"/>
      <c r="ABH8" s="71"/>
      <c r="ABI8" s="71"/>
      <c r="ABJ8" s="71"/>
      <c r="ABK8" s="71"/>
      <c r="ABL8" s="71"/>
      <c r="ABM8" s="71"/>
      <c r="ABN8" s="71"/>
      <c r="ABO8" s="71"/>
      <c r="ABP8" s="71"/>
      <c r="ABQ8" s="71"/>
      <c r="ABR8" s="71"/>
      <c r="ABS8" s="71"/>
      <c r="ABT8" s="71"/>
      <c r="ABU8" s="71"/>
      <c r="ABV8" s="71"/>
      <c r="ABW8" s="71"/>
      <c r="ABX8" s="71"/>
      <c r="ABY8" s="71"/>
      <c r="ABZ8" s="71"/>
      <c r="ACA8" s="71"/>
      <c r="ACB8" s="71"/>
      <c r="ACC8" s="71"/>
      <c r="ACD8" s="71"/>
      <c r="ACE8" s="71"/>
      <c r="ACF8" s="71"/>
      <c r="ACG8" s="71"/>
      <c r="ACH8" s="71"/>
      <c r="ACI8" s="71"/>
      <c r="ACJ8" s="71"/>
      <c r="ACK8" s="71"/>
      <c r="ACL8" s="71"/>
      <c r="ACM8" s="71"/>
      <c r="ACN8" s="71"/>
      <c r="ACO8" s="71"/>
      <c r="ACP8" s="71"/>
      <c r="ACQ8" s="71"/>
      <c r="ACR8" s="71"/>
      <c r="ACS8" s="71"/>
      <c r="ACT8" s="71"/>
      <c r="ACU8" s="71"/>
      <c r="ACV8" s="71"/>
      <c r="ACW8" s="71"/>
      <c r="ACX8" s="71"/>
      <c r="ACY8" s="71"/>
      <c r="ACZ8" s="71"/>
      <c r="ADA8" s="71"/>
      <c r="ADB8" s="71"/>
      <c r="ADC8" s="71"/>
      <c r="ADD8" s="71"/>
      <c r="ADE8" s="71"/>
      <c r="ADF8" s="71"/>
      <c r="ADG8" s="71"/>
      <c r="ADH8" s="71"/>
      <c r="ADI8" s="71"/>
      <c r="ADJ8" s="71"/>
      <c r="ADK8" s="71"/>
      <c r="ADL8" s="71"/>
      <c r="ADM8" s="71"/>
      <c r="ADN8" s="71"/>
      <c r="ADO8" s="71"/>
      <c r="ADP8" s="71"/>
      <c r="ADQ8" s="71"/>
      <c r="ADR8" s="71"/>
      <c r="ADS8" s="71"/>
      <c r="ADT8" s="71"/>
      <c r="ADU8" s="71"/>
      <c r="ADV8" s="71"/>
      <c r="ADW8" s="71"/>
      <c r="ADX8" s="71"/>
      <c r="ADY8" s="71"/>
      <c r="ADZ8" s="71"/>
      <c r="AEA8" s="71"/>
      <c r="AEB8" s="71"/>
      <c r="AEC8" s="71"/>
      <c r="AED8" s="71"/>
      <c r="AEE8" s="71"/>
      <c r="AEF8" s="71"/>
      <c r="AEG8" s="71"/>
      <c r="AEH8" s="71"/>
      <c r="AEI8" s="71"/>
      <c r="AEJ8" s="71"/>
      <c r="AEK8" s="71"/>
      <c r="AEL8" s="71"/>
      <c r="AEM8" s="71"/>
      <c r="AEN8" s="71"/>
      <c r="AEO8" s="71"/>
      <c r="AEP8" s="71"/>
      <c r="AEQ8" s="71"/>
      <c r="AER8" s="71"/>
      <c r="AES8" s="71"/>
      <c r="AET8" s="71"/>
      <c r="AEU8" s="71"/>
      <c r="AEV8" s="71"/>
      <c r="AEW8" s="71"/>
      <c r="AEX8" s="71"/>
      <c r="AEY8" s="71"/>
      <c r="AEZ8" s="71"/>
      <c r="AFA8" s="71"/>
      <c r="AFB8" s="71"/>
      <c r="AFC8" s="71"/>
      <c r="AFD8" s="71"/>
      <c r="AFE8" s="71"/>
      <c r="AFF8" s="71"/>
      <c r="AFG8" s="71"/>
      <c r="AFH8" s="71"/>
      <c r="AFI8" s="71"/>
      <c r="AFJ8" s="71"/>
      <c r="AFK8" s="71"/>
      <c r="AFL8" s="71"/>
      <c r="AFM8" s="71"/>
      <c r="AFN8" s="71"/>
      <c r="AFO8" s="71"/>
      <c r="AFP8" s="71"/>
      <c r="AFQ8" s="71"/>
      <c r="AFR8" s="71"/>
      <c r="AFS8" s="71"/>
      <c r="AFT8" s="71"/>
      <c r="AFU8" s="71"/>
      <c r="AFV8" s="71"/>
      <c r="AFW8" s="71"/>
      <c r="AFX8" s="71"/>
      <c r="AFY8" s="71"/>
      <c r="AFZ8" s="71"/>
      <c r="AGA8" s="71"/>
      <c r="AGB8" s="71"/>
      <c r="AGC8" s="71"/>
      <c r="AGD8" s="71"/>
      <c r="AGE8" s="71"/>
      <c r="AGF8" s="71"/>
      <c r="AGG8" s="71"/>
      <c r="AGH8" s="71"/>
      <c r="AGI8" s="71"/>
      <c r="AGJ8" s="71"/>
      <c r="AGK8" s="71"/>
      <c r="AGL8" s="71"/>
      <c r="AGM8" s="71"/>
      <c r="AGN8" s="71"/>
      <c r="AGO8" s="71"/>
      <c r="AGP8" s="71"/>
      <c r="AGQ8" s="71"/>
      <c r="AGR8" s="71"/>
      <c r="AGS8" s="71"/>
      <c r="AGT8" s="71"/>
      <c r="AGU8" s="71"/>
      <c r="AGV8" s="71"/>
      <c r="AGW8" s="71"/>
      <c r="AGX8" s="71"/>
      <c r="AGY8" s="71"/>
      <c r="AGZ8" s="71"/>
      <c r="AHA8" s="71"/>
      <c r="AHB8" s="71"/>
      <c r="AHC8" s="71"/>
      <c r="AHD8" s="71"/>
      <c r="AHE8" s="71"/>
      <c r="AHF8" s="71"/>
      <c r="AHG8" s="71"/>
      <c r="AHH8" s="71"/>
      <c r="AHI8" s="71"/>
      <c r="AHJ8" s="71"/>
      <c r="AHK8" s="71"/>
      <c r="AHL8" s="71"/>
      <c r="AHM8" s="71"/>
      <c r="AHN8" s="71"/>
      <c r="AHO8" s="71"/>
      <c r="AHP8" s="71"/>
      <c r="AHQ8" s="71"/>
      <c r="AHR8" s="71"/>
      <c r="AHS8" s="71"/>
      <c r="AHT8" s="71"/>
      <c r="AHU8" s="71"/>
      <c r="AHV8" s="71"/>
      <c r="AHW8" s="71"/>
      <c r="AHX8" s="71"/>
      <c r="AHY8" s="71"/>
      <c r="AHZ8" s="71"/>
      <c r="AIA8" s="71"/>
      <c r="AIB8" s="71"/>
      <c r="AIC8" s="71"/>
      <c r="AID8" s="71"/>
      <c r="AIE8" s="71"/>
      <c r="AIF8" s="71"/>
      <c r="AIG8" s="71"/>
      <c r="AIH8" s="71"/>
      <c r="AII8" s="71"/>
      <c r="AIJ8" s="71"/>
      <c r="AIK8" s="71"/>
      <c r="AIL8" s="71"/>
      <c r="AIM8" s="71"/>
      <c r="AIN8" s="71"/>
      <c r="AIO8" s="71"/>
      <c r="AIP8" s="71"/>
      <c r="AIQ8" s="71"/>
      <c r="AIR8" s="71"/>
      <c r="AIS8" s="71"/>
      <c r="AIT8" s="71"/>
      <c r="AIU8" s="71"/>
      <c r="AIV8" s="71"/>
      <c r="AIW8" s="71"/>
      <c r="AIX8" s="71"/>
      <c r="AIY8" s="71"/>
      <c r="AIZ8" s="71"/>
      <c r="AJA8" s="71"/>
      <c r="AJB8" s="71"/>
      <c r="AJC8" s="71"/>
      <c r="AJD8" s="71"/>
      <c r="AJE8" s="71"/>
      <c r="AJF8" s="71"/>
      <c r="AJG8" s="71"/>
      <c r="AJH8" s="71"/>
      <c r="AJI8" s="71"/>
      <c r="AJJ8" s="71"/>
      <c r="AJK8" s="71"/>
      <c r="AJL8" s="71"/>
      <c r="AJM8" s="71"/>
      <c r="AJN8" s="71"/>
      <c r="AJO8" s="71"/>
      <c r="AJP8" s="71"/>
      <c r="AJQ8" s="71"/>
      <c r="AJR8" s="71"/>
      <c r="AJS8" s="71"/>
      <c r="AJT8" s="71"/>
      <c r="AJU8" s="71"/>
      <c r="AJV8" s="71"/>
      <c r="AJW8" s="71"/>
      <c r="AJX8" s="71"/>
      <c r="AJY8" s="71"/>
      <c r="AJZ8" s="71"/>
      <c r="AKA8" s="71"/>
      <c r="AKB8" s="71"/>
      <c r="AKC8" s="71"/>
      <c r="AKD8" s="71"/>
      <c r="AKE8" s="71"/>
      <c r="AKF8" s="71"/>
      <c r="AKG8" s="71"/>
      <c r="AKH8" s="71"/>
      <c r="AKI8" s="71"/>
      <c r="AKJ8" s="71"/>
      <c r="AKK8" s="71"/>
      <c r="AKL8" s="71"/>
      <c r="AKM8" s="71"/>
      <c r="AKN8" s="71"/>
      <c r="AKO8" s="71"/>
      <c r="AKP8" s="71"/>
      <c r="AKQ8" s="71"/>
      <c r="AKR8" s="71"/>
      <c r="AKS8" s="71"/>
      <c r="AKT8" s="71"/>
      <c r="AKU8" s="71"/>
      <c r="AKV8" s="71"/>
      <c r="AKW8" s="71"/>
      <c r="AKX8" s="71"/>
      <c r="AKY8" s="71"/>
      <c r="AKZ8" s="71"/>
      <c r="ALA8" s="71"/>
      <c r="ALB8" s="71"/>
      <c r="ALC8" s="71"/>
      <c r="ALD8" s="71"/>
      <c r="ALE8" s="71"/>
      <c r="ALF8" s="71"/>
      <c r="ALG8" s="71"/>
      <c r="ALH8" s="71"/>
      <c r="ALI8" s="71"/>
      <c r="ALJ8" s="71"/>
      <c r="ALK8" s="71"/>
      <c r="ALL8" s="71"/>
      <c r="ALM8" s="71"/>
      <c r="ALN8" s="71"/>
      <c r="ALO8" s="71"/>
      <c r="ALP8" s="71"/>
      <c r="ALQ8" s="71"/>
      <c r="ALR8" s="71"/>
      <c r="ALS8" s="71"/>
      <c r="ALT8" s="71"/>
      <c r="ALU8" s="71"/>
      <c r="ALV8" s="71"/>
      <c r="ALW8" s="71"/>
      <c r="ALX8" s="71"/>
      <c r="ALY8" s="71"/>
      <c r="ALZ8" s="71"/>
      <c r="AMA8" s="71"/>
      <c r="AMB8" s="71"/>
      <c r="AMC8" s="71"/>
      <c r="AMD8" s="71"/>
      <c r="AME8" s="71"/>
      <c r="AMF8" s="71"/>
      <c r="AMG8" s="71"/>
      <c r="AMH8" s="71"/>
      <c r="AMI8" s="71"/>
      <c r="AMJ8" s="71"/>
    </row>
    <row r="9" spans="1:1024" s="62" customFormat="1" x14ac:dyDescent="0.35">
      <c r="B9" s="63"/>
      <c r="E9" s="73"/>
      <c r="F9" s="63"/>
      <c r="G9" s="66"/>
      <c r="H9" s="67"/>
      <c r="I9" s="68"/>
      <c r="J9" s="69"/>
      <c r="K9" s="68"/>
      <c r="L9" s="69"/>
      <c r="M9" s="69"/>
      <c r="N9" s="69"/>
      <c r="O9" s="69"/>
      <c r="P9" s="69"/>
      <c r="Q9" s="70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1"/>
      <c r="OJ9" s="71"/>
      <c r="OK9" s="71"/>
      <c r="OL9" s="71"/>
      <c r="OM9" s="71"/>
      <c r="ON9" s="71"/>
      <c r="OO9" s="71"/>
      <c r="OP9" s="71"/>
      <c r="OQ9" s="71"/>
      <c r="OR9" s="71"/>
      <c r="OS9" s="71"/>
      <c r="OT9" s="71"/>
      <c r="OU9" s="71"/>
      <c r="OV9" s="71"/>
      <c r="OW9" s="71"/>
      <c r="OX9" s="71"/>
      <c r="OY9" s="71"/>
      <c r="OZ9" s="71"/>
      <c r="PA9" s="71"/>
      <c r="PB9" s="71"/>
      <c r="PC9" s="71"/>
      <c r="PD9" s="71"/>
      <c r="PE9" s="71"/>
      <c r="PF9" s="71"/>
      <c r="PG9" s="71"/>
      <c r="PH9" s="71"/>
      <c r="PI9" s="71"/>
      <c r="PJ9" s="71"/>
      <c r="PK9" s="71"/>
      <c r="PL9" s="71"/>
      <c r="PM9" s="71"/>
      <c r="PN9" s="71"/>
      <c r="PO9" s="71"/>
      <c r="PP9" s="71"/>
      <c r="PQ9" s="71"/>
      <c r="PR9" s="71"/>
      <c r="PS9" s="71"/>
      <c r="PT9" s="71"/>
      <c r="PU9" s="71"/>
      <c r="PV9" s="71"/>
      <c r="PW9" s="71"/>
      <c r="PX9" s="71"/>
      <c r="PY9" s="71"/>
      <c r="PZ9" s="71"/>
      <c r="QA9" s="71"/>
      <c r="QB9" s="71"/>
      <c r="QC9" s="71"/>
      <c r="QD9" s="71"/>
      <c r="QE9" s="71"/>
      <c r="QF9" s="71"/>
      <c r="QG9" s="71"/>
      <c r="QH9" s="71"/>
      <c r="QI9" s="71"/>
      <c r="QJ9" s="71"/>
      <c r="QK9" s="71"/>
      <c r="QL9" s="71"/>
      <c r="QM9" s="71"/>
      <c r="QN9" s="71"/>
      <c r="QO9" s="71"/>
      <c r="QP9" s="71"/>
      <c r="QQ9" s="71"/>
      <c r="QR9" s="71"/>
      <c r="QS9" s="71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  <c r="AAF9" s="71"/>
      <c r="AAG9" s="71"/>
      <c r="AAH9" s="71"/>
      <c r="AAI9" s="71"/>
      <c r="AAJ9" s="71"/>
      <c r="AAK9" s="71"/>
      <c r="AAL9" s="71"/>
      <c r="AAM9" s="71"/>
      <c r="AAN9" s="71"/>
      <c r="AAO9" s="71"/>
      <c r="AAP9" s="71"/>
      <c r="AAQ9" s="71"/>
      <c r="AAR9" s="71"/>
      <c r="AAS9" s="71"/>
      <c r="AAT9" s="71"/>
      <c r="AAU9" s="71"/>
      <c r="AAV9" s="71"/>
      <c r="AAW9" s="71"/>
      <c r="AAX9" s="71"/>
      <c r="AAY9" s="71"/>
      <c r="AAZ9" s="71"/>
      <c r="ABA9" s="71"/>
      <c r="ABB9" s="71"/>
      <c r="ABC9" s="71"/>
      <c r="ABD9" s="71"/>
      <c r="ABE9" s="71"/>
      <c r="ABF9" s="71"/>
      <c r="ABG9" s="71"/>
      <c r="ABH9" s="71"/>
      <c r="ABI9" s="71"/>
      <c r="ABJ9" s="71"/>
      <c r="ABK9" s="71"/>
      <c r="ABL9" s="71"/>
      <c r="ABM9" s="71"/>
      <c r="ABN9" s="71"/>
      <c r="ABO9" s="71"/>
      <c r="ABP9" s="71"/>
      <c r="ABQ9" s="71"/>
      <c r="ABR9" s="71"/>
      <c r="ABS9" s="71"/>
      <c r="ABT9" s="71"/>
      <c r="ABU9" s="71"/>
      <c r="ABV9" s="71"/>
      <c r="ABW9" s="71"/>
      <c r="ABX9" s="71"/>
      <c r="ABY9" s="71"/>
      <c r="ABZ9" s="71"/>
      <c r="ACA9" s="71"/>
      <c r="ACB9" s="71"/>
      <c r="ACC9" s="71"/>
      <c r="ACD9" s="71"/>
      <c r="ACE9" s="71"/>
      <c r="ACF9" s="71"/>
      <c r="ACG9" s="71"/>
      <c r="ACH9" s="71"/>
      <c r="ACI9" s="71"/>
      <c r="ACJ9" s="71"/>
      <c r="ACK9" s="71"/>
      <c r="ACL9" s="71"/>
      <c r="ACM9" s="71"/>
      <c r="ACN9" s="71"/>
      <c r="ACO9" s="71"/>
      <c r="ACP9" s="71"/>
      <c r="ACQ9" s="71"/>
      <c r="ACR9" s="71"/>
      <c r="ACS9" s="71"/>
      <c r="ACT9" s="71"/>
      <c r="ACU9" s="71"/>
      <c r="ACV9" s="71"/>
      <c r="ACW9" s="71"/>
      <c r="ACX9" s="71"/>
      <c r="ACY9" s="71"/>
      <c r="ACZ9" s="71"/>
      <c r="ADA9" s="71"/>
      <c r="ADB9" s="71"/>
      <c r="ADC9" s="71"/>
      <c r="ADD9" s="71"/>
      <c r="ADE9" s="71"/>
      <c r="ADF9" s="71"/>
      <c r="ADG9" s="71"/>
      <c r="ADH9" s="71"/>
      <c r="ADI9" s="71"/>
      <c r="ADJ9" s="71"/>
      <c r="ADK9" s="71"/>
      <c r="ADL9" s="71"/>
      <c r="ADM9" s="71"/>
      <c r="ADN9" s="71"/>
      <c r="ADO9" s="71"/>
      <c r="ADP9" s="71"/>
      <c r="ADQ9" s="71"/>
      <c r="ADR9" s="71"/>
      <c r="ADS9" s="71"/>
      <c r="ADT9" s="71"/>
      <c r="ADU9" s="71"/>
      <c r="ADV9" s="71"/>
      <c r="ADW9" s="71"/>
      <c r="ADX9" s="71"/>
      <c r="ADY9" s="71"/>
      <c r="ADZ9" s="71"/>
      <c r="AEA9" s="71"/>
      <c r="AEB9" s="71"/>
      <c r="AEC9" s="71"/>
      <c r="AED9" s="71"/>
      <c r="AEE9" s="71"/>
      <c r="AEF9" s="71"/>
      <c r="AEG9" s="71"/>
      <c r="AEH9" s="71"/>
      <c r="AEI9" s="71"/>
      <c r="AEJ9" s="71"/>
      <c r="AEK9" s="71"/>
      <c r="AEL9" s="71"/>
      <c r="AEM9" s="71"/>
      <c r="AEN9" s="71"/>
      <c r="AEO9" s="71"/>
      <c r="AEP9" s="71"/>
      <c r="AEQ9" s="71"/>
      <c r="AER9" s="71"/>
      <c r="AES9" s="71"/>
      <c r="AET9" s="71"/>
      <c r="AEU9" s="71"/>
      <c r="AEV9" s="71"/>
      <c r="AEW9" s="71"/>
      <c r="AEX9" s="71"/>
      <c r="AEY9" s="71"/>
      <c r="AEZ9" s="71"/>
      <c r="AFA9" s="71"/>
      <c r="AFB9" s="71"/>
      <c r="AFC9" s="71"/>
      <c r="AFD9" s="71"/>
      <c r="AFE9" s="71"/>
      <c r="AFF9" s="71"/>
      <c r="AFG9" s="71"/>
      <c r="AFH9" s="71"/>
      <c r="AFI9" s="71"/>
      <c r="AFJ9" s="71"/>
      <c r="AFK9" s="71"/>
      <c r="AFL9" s="71"/>
      <c r="AFM9" s="71"/>
      <c r="AFN9" s="71"/>
      <c r="AFO9" s="71"/>
      <c r="AFP9" s="71"/>
      <c r="AFQ9" s="71"/>
      <c r="AFR9" s="71"/>
      <c r="AFS9" s="71"/>
      <c r="AFT9" s="71"/>
      <c r="AFU9" s="71"/>
      <c r="AFV9" s="71"/>
      <c r="AFW9" s="71"/>
      <c r="AFX9" s="71"/>
      <c r="AFY9" s="71"/>
      <c r="AFZ9" s="71"/>
      <c r="AGA9" s="71"/>
      <c r="AGB9" s="71"/>
      <c r="AGC9" s="71"/>
      <c r="AGD9" s="71"/>
      <c r="AGE9" s="71"/>
      <c r="AGF9" s="71"/>
      <c r="AGG9" s="71"/>
      <c r="AGH9" s="71"/>
      <c r="AGI9" s="71"/>
      <c r="AGJ9" s="71"/>
      <c r="AGK9" s="71"/>
      <c r="AGL9" s="71"/>
      <c r="AGM9" s="71"/>
      <c r="AGN9" s="71"/>
      <c r="AGO9" s="71"/>
      <c r="AGP9" s="71"/>
      <c r="AGQ9" s="71"/>
      <c r="AGR9" s="71"/>
      <c r="AGS9" s="71"/>
      <c r="AGT9" s="71"/>
      <c r="AGU9" s="71"/>
      <c r="AGV9" s="71"/>
      <c r="AGW9" s="71"/>
      <c r="AGX9" s="71"/>
      <c r="AGY9" s="71"/>
      <c r="AGZ9" s="71"/>
      <c r="AHA9" s="71"/>
      <c r="AHB9" s="71"/>
      <c r="AHC9" s="71"/>
      <c r="AHD9" s="71"/>
      <c r="AHE9" s="71"/>
      <c r="AHF9" s="71"/>
      <c r="AHG9" s="71"/>
      <c r="AHH9" s="71"/>
      <c r="AHI9" s="71"/>
      <c r="AHJ9" s="71"/>
      <c r="AHK9" s="71"/>
      <c r="AHL9" s="71"/>
      <c r="AHM9" s="71"/>
      <c r="AHN9" s="71"/>
      <c r="AHO9" s="71"/>
      <c r="AHP9" s="71"/>
      <c r="AHQ9" s="71"/>
      <c r="AHR9" s="71"/>
      <c r="AHS9" s="71"/>
      <c r="AHT9" s="71"/>
      <c r="AHU9" s="71"/>
      <c r="AHV9" s="71"/>
      <c r="AHW9" s="71"/>
      <c r="AHX9" s="71"/>
      <c r="AHY9" s="71"/>
      <c r="AHZ9" s="71"/>
      <c r="AIA9" s="71"/>
      <c r="AIB9" s="71"/>
      <c r="AIC9" s="71"/>
      <c r="AID9" s="71"/>
      <c r="AIE9" s="71"/>
      <c r="AIF9" s="71"/>
      <c r="AIG9" s="71"/>
      <c r="AIH9" s="71"/>
      <c r="AII9" s="71"/>
      <c r="AIJ9" s="71"/>
      <c r="AIK9" s="71"/>
      <c r="AIL9" s="71"/>
      <c r="AIM9" s="71"/>
      <c r="AIN9" s="71"/>
      <c r="AIO9" s="71"/>
      <c r="AIP9" s="71"/>
      <c r="AIQ9" s="71"/>
      <c r="AIR9" s="71"/>
      <c r="AIS9" s="71"/>
      <c r="AIT9" s="71"/>
      <c r="AIU9" s="71"/>
      <c r="AIV9" s="71"/>
      <c r="AIW9" s="71"/>
      <c r="AIX9" s="71"/>
      <c r="AIY9" s="71"/>
      <c r="AIZ9" s="71"/>
      <c r="AJA9" s="71"/>
      <c r="AJB9" s="71"/>
      <c r="AJC9" s="71"/>
      <c r="AJD9" s="71"/>
      <c r="AJE9" s="71"/>
      <c r="AJF9" s="71"/>
      <c r="AJG9" s="71"/>
      <c r="AJH9" s="71"/>
      <c r="AJI9" s="71"/>
      <c r="AJJ9" s="71"/>
      <c r="AJK9" s="71"/>
      <c r="AJL9" s="71"/>
      <c r="AJM9" s="71"/>
      <c r="AJN9" s="71"/>
      <c r="AJO9" s="71"/>
      <c r="AJP9" s="71"/>
      <c r="AJQ9" s="71"/>
      <c r="AJR9" s="71"/>
      <c r="AJS9" s="71"/>
      <c r="AJT9" s="71"/>
      <c r="AJU9" s="71"/>
      <c r="AJV9" s="71"/>
      <c r="AJW9" s="71"/>
      <c r="AJX9" s="71"/>
      <c r="AJY9" s="71"/>
      <c r="AJZ9" s="71"/>
      <c r="AKA9" s="71"/>
      <c r="AKB9" s="71"/>
      <c r="AKC9" s="71"/>
      <c r="AKD9" s="71"/>
      <c r="AKE9" s="71"/>
      <c r="AKF9" s="71"/>
      <c r="AKG9" s="71"/>
      <c r="AKH9" s="71"/>
      <c r="AKI9" s="71"/>
      <c r="AKJ9" s="71"/>
      <c r="AKK9" s="71"/>
      <c r="AKL9" s="71"/>
      <c r="AKM9" s="71"/>
      <c r="AKN9" s="71"/>
      <c r="AKO9" s="71"/>
      <c r="AKP9" s="71"/>
      <c r="AKQ9" s="71"/>
      <c r="AKR9" s="71"/>
      <c r="AKS9" s="71"/>
      <c r="AKT9" s="71"/>
      <c r="AKU9" s="71"/>
      <c r="AKV9" s="71"/>
      <c r="AKW9" s="71"/>
      <c r="AKX9" s="71"/>
      <c r="AKY9" s="71"/>
      <c r="AKZ9" s="71"/>
      <c r="ALA9" s="71"/>
      <c r="ALB9" s="71"/>
      <c r="ALC9" s="71"/>
      <c r="ALD9" s="71"/>
      <c r="ALE9" s="71"/>
      <c r="ALF9" s="71"/>
      <c r="ALG9" s="71"/>
      <c r="ALH9" s="71"/>
      <c r="ALI9" s="71"/>
      <c r="ALJ9" s="71"/>
      <c r="ALK9" s="71"/>
      <c r="ALL9" s="71"/>
      <c r="ALM9" s="71"/>
      <c r="ALN9" s="71"/>
      <c r="ALO9" s="71"/>
      <c r="ALP9" s="71"/>
      <c r="ALQ9" s="71"/>
      <c r="ALR9" s="71"/>
      <c r="ALS9" s="71"/>
      <c r="ALT9" s="71"/>
      <c r="ALU9" s="71"/>
      <c r="ALV9" s="71"/>
      <c r="ALW9" s="71"/>
      <c r="ALX9" s="71"/>
      <c r="ALY9" s="71"/>
      <c r="ALZ9" s="71"/>
      <c r="AMA9" s="71"/>
      <c r="AMB9" s="71"/>
      <c r="AMC9" s="71"/>
      <c r="AMD9" s="71"/>
      <c r="AME9" s="71"/>
      <c r="AMF9" s="71"/>
      <c r="AMG9" s="71"/>
      <c r="AMH9" s="71"/>
      <c r="AMI9" s="71"/>
      <c r="AMJ9" s="71"/>
    </row>
    <row r="10" spans="1:1024" x14ac:dyDescent="0.35">
      <c r="A10" s="7" t="s">
        <v>113</v>
      </c>
      <c r="B10" s="8"/>
      <c r="C10" s="9"/>
      <c r="D10" s="9" t="s">
        <v>118</v>
      </c>
      <c r="E10" s="9"/>
      <c r="F10" s="9"/>
      <c r="G10" s="10"/>
      <c r="K10" s="9"/>
      <c r="Q10" s="9"/>
    </row>
    <row r="11" spans="1:1024" x14ac:dyDescent="0.35">
      <c r="A11" s="11" t="s">
        <v>131</v>
      </c>
      <c r="B11" s="12" t="s">
        <v>2</v>
      </c>
      <c r="C11" s="12" t="s">
        <v>3</v>
      </c>
      <c r="D11" s="13" t="s">
        <v>4</v>
      </c>
      <c r="E11" s="14"/>
      <c r="F11" s="15"/>
      <c r="G11" s="16" t="s">
        <v>36</v>
      </c>
      <c r="H11" s="17"/>
      <c r="I11" s="18" t="s">
        <v>6</v>
      </c>
      <c r="J11" s="19"/>
      <c r="K11" s="13" t="s">
        <v>7</v>
      </c>
      <c r="L11" s="20"/>
      <c r="M11" s="1" t="s">
        <v>37</v>
      </c>
      <c r="N11" s="1"/>
      <c r="O11" s="1" t="s">
        <v>115</v>
      </c>
      <c r="P11" s="1"/>
      <c r="Q11" s="9"/>
      <c r="S11" s="53"/>
      <c r="U11"/>
    </row>
    <row r="12" spans="1:1024" x14ac:dyDescent="0.35">
      <c r="A12" s="21" t="s">
        <v>136</v>
      </c>
      <c r="B12" s="55">
        <f>SUM(H12+L12+J12+N12)</f>
        <v>72</v>
      </c>
      <c r="C12" s="21">
        <v>511</v>
      </c>
      <c r="D12" s="54" t="s">
        <v>119</v>
      </c>
      <c r="E12" s="21"/>
      <c r="F12" s="55"/>
      <c r="G12" s="24">
        <v>30.29</v>
      </c>
      <c r="H12" s="38">
        <v>22</v>
      </c>
      <c r="I12" s="26">
        <v>6.24</v>
      </c>
      <c r="J12" s="29">
        <v>17</v>
      </c>
      <c r="K12" s="26">
        <v>2.67</v>
      </c>
      <c r="L12" s="29">
        <v>8</v>
      </c>
      <c r="M12" s="28">
        <v>1.8341435185185201E-3</v>
      </c>
      <c r="N12" s="29">
        <v>25</v>
      </c>
      <c r="O12" s="31"/>
      <c r="P12" s="29"/>
      <c r="Q12" s="9"/>
    </row>
    <row r="13" spans="1:1024" x14ac:dyDescent="0.35">
      <c r="A13" s="21" t="s">
        <v>136</v>
      </c>
      <c r="B13" s="55">
        <f>SUM(H13+L13+J13+N13)</f>
        <v>72</v>
      </c>
      <c r="C13" s="21">
        <v>620</v>
      </c>
      <c r="D13" s="54" t="s">
        <v>121</v>
      </c>
      <c r="E13" s="21"/>
      <c r="F13" s="55"/>
      <c r="G13" s="24">
        <v>30.68</v>
      </c>
      <c r="H13" s="38">
        <v>21</v>
      </c>
      <c r="I13" s="26">
        <v>6.1</v>
      </c>
      <c r="J13" s="29">
        <v>16</v>
      </c>
      <c r="K13" s="26">
        <v>2.92</v>
      </c>
      <c r="L13" s="29">
        <v>9</v>
      </c>
      <c r="M13" s="28">
        <v>1.8270833333333301E-3</v>
      </c>
      <c r="N13" s="29">
        <v>26</v>
      </c>
      <c r="O13" s="31"/>
      <c r="P13" s="29"/>
      <c r="Q13" s="9"/>
      <c r="S13"/>
    </row>
    <row r="14" spans="1:1024" x14ac:dyDescent="0.35">
      <c r="A14" s="21" t="s">
        <v>134</v>
      </c>
      <c r="B14" s="55">
        <f>SUM(J14+L14+N14+P14)</f>
        <v>49</v>
      </c>
      <c r="C14" s="21">
        <v>609</v>
      </c>
      <c r="D14" s="54" t="s">
        <v>120</v>
      </c>
      <c r="E14" s="21"/>
      <c r="F14" s="55"/>
      <c r="G14" s="24"/>
      <c r="H14" s="38"/>
      <c r="I14" s="26">
        <v>5.5</v>
      </c>
      <c r="J14" s="29">
        <v>13</v>
      </c>
      <c r="K14" s="26">
        <v>1.72</v>
      </c>
      <c r="L14" s="29">
        <v>1</v>
      </c>
      <c r="M14" s="28">
        <v>2.1170138888888892E-3</v>
      </c>
      <c r="N14" s="29">
        <v>15</v>
      </c>
      <c r="O14" s="28">
        <v>8.8759259259259295E-3</v>
      </c>
      <c r="P14" s="29">
        <v>20</v>
      </c>
      <c r="Q14" s="9"/>
      <c r="R14" s="53"/>
      <c r="T14"/>
    </row>
    <row r="15" spans="1:1024" x14ac:dyDescent="0.35">
      <c r="A15" s="21"/>
      <c r="B15" s="55">
        <f>SUM(H15+L15+J15+P15)</f>
        <v>0</v>
      </c>
      <c r="C15" s="21"/>
      <c r="D15" s="54"/>
      <c r="E15" s="21"/>
      <c r="F15" s="55"/>
      <c r="G15" s="24"/>
      <c r="H15" s="38"/>
      <c r="I15" s="26"/>
      <c r="J15" s="29"/>
      <c r="K15" s="26"/>
      <c r="L15" s="29"/>
      <c r="M15" s="31"/>
      <c r="N15" s="29"/>
      <c r="O15" s="31"/>
      <c r="P15" s="29"/>
      <c r="Q15" s="9"/>
    </row>
    <row r="16" spans="1:1024" x14ac:dyDescent="0.35">
      <c r="A16"/>
      <c r="B16" s="6"/>
      <c r="C16" s="9"/>
      <c r="D16" s="34"/>
      <c r="E16" s="34"/>
      <c r="F16" s="6"/>
      <c r="G16" s="10"/>
      <c r="H16" s="35"/>
      <c r="K16" s="5"/>
      <c r="Q16" s="9"/>
    </row>
    <row r="17" spans="1:1024" x14ac:dyDescent="0.35">
      <c r="A17"/>
      <c r="B17" s="6"/>
      <c r="C17" s="9"/>
      <c r="D17" s="34"/>
      <c r="E17" s="34"/>
      <c r="F17" s="6"/>
      <c r="G17" s="10"/>
      <c r="H17" s="35"/>
      <c r="K17" s="5"/>
      <c r="Q17" s="9"/>
    </row>
    <row r="18" spans="1:1024" x14ac:dyDescent="0.35">
      <c r="A18" s="7" t="s">
        <v>122</v>
      </c>
      <c r="B18" s="8"/>
      <c r="C18" s="9"/>
      <c r="D18" s="9" t="s">
        <v>123</v>
      </c>
      <c r="E18" s="9"/>
      <c r="F18" s="9"/>
      <c r="G18" s="10"/>
      <c r="K18" s="9"/>
      <c r="Q18" s="9"/>
    </row>
    <row r="19" spans="1:1024" x14ac:dyDescent="0.35">
      <c r="A19" s="11" t="s">
        <v>131</v>
      </c>
      <c r="B19" s="12" t="s">
        <v>2</v>
      </c>
      <c r="C19" s="12" t="s">
        <v>3</v>
      </c>
      <c r="D19" s="12" t="s">
        <v>4</v>
      </c>
      <c r="E19" s="14"/>
      <c r="F19" s="15"/>
      <c r="G19" s="16" t="s">
        <v>36</v>
      </c>
      <c r="H19" s="17"/>
      <c r="I19" s="18" t="s">
        <v>6</v>
      </c>
      <c r="J19" s="19"/>
      <c r="K19" s="13" t="s">
        <v>7</v>
      </c>
      <c r="L19" s="20"/>
      <c r="M19" s="1" t="s">
        <v>37</v>
      </c>
      <c r="N19" s="1"/>
      <c r="O19" s="1" t="s">
        <v>115</v>
      </c>
      <c r="P19" s="1"/>
      <c r="Q19" s="9"/>
    </row>
    <row r="20" spans="1:1024" x14ac:dyDescent="0.35">
      <c r="A20" s="21" t="s">
        <v>133</v>
      </c>
      <c r="B20" s="55">
        <f>H20+P20+L20+N20</f>
        <v>180</v>
      </c>
      <c r="C20" s="23">
        <v>506</v>
      </c>
      <c r="D20" s="33" t="s">
        <v>125</v>
      </c>
      <c r="E20" s="72"/>
      <c r="F20" s="22"/>
      <c r="G20" s="24">
        <v>25.9</v>
      </c>
      <c r="H20" s="38">
        <v>34</v>
      </c>
      <c r="I20" s="26">
        <v>7.57</v>
      </c>
      <c r="J20" s="29">
        <v>23</v>
      </c>
      <c r="K20" s="26">
        <v>5.17</v>
      </c>
      <c r="L20" s="29">
        <v>38</v>
      </c>
      <c r="M20" s="28">
        <v>1.40451388888889E-3</v>
      </c>
      <c r="N20" s="29">
        <v>54</v>
      </c>
      <c r="O20" s="28">
        <v>6.6055555555555598E-3</v>
      </c>
      <c r="P20" s="29">
        <v>54</v>
      </c>
      <c r="Q20" s="9"/>
    </row>
    <row r="21" spans="1:1024" x14ac:dyDescent="0.35">
      <c r="A21" s="21" t="s">
        <v>134</v>
      </c>
      <c r="B21" s="55">
        <f>H21+J21+L21+N21</f>
        <v>154</v>
      </c>
      <c r="C21" s="23">
        <v>505</v>
      </c>
      <c r="D21" s="33" t="s">
        <v>124</v>
      </c>
      <c r="E21" s="72"/>
      <c r="F21" s="22"/>
      <c r="G21" s="24">
        <v>24.62</v>
      </c>
      <c r="H21" s="38">
        <v>40</v>
      </c>
      <c r="I21" s="26">
        <v>7.75</v>
      </c>
      <c r="J21" s="29">
        <v>24</v>
      </c>
      <c r="K21" s="26">
        <v>5.15</v>
      </c>
      <c r="L21" s="29">
        <v>38</v>
      </c>
      <c r="M21" s="28">
        <v>1.42627314814815E-3</v>
      </c>
      <c r="N21" s="29">
        <v>52</v>
      </c>
      <c r="O21" s="31"/>
      <c r="P21" s="29"/>
      <c r="Q21" s="9"/>
    </row>
    <row r="22" spans="1:1024" x14ac:dyDescent="0.35">
      <c r="A22" s="21" t="s">
        <v>135</v>
      </c>
      <c r="B22" s="55">
        <f>SUM(H22+N22+L22+J22)</f>
        <v>129</v>
      </c>
      <c r="C22" s="23">
        <v>617</v>
      </c>
      <c r="D22" s="33" t="s">
        <v>126</v>
      </c>
      <c r="E22" s="72"/>
      <c r="F22" s="22"/>
      <c r="G22" s="24">
        <v>26.1</v>
      </c>
      <c r="H22" s="38">
        <v>33</v>
      </c>
      <c r="I22" s="26">
        <v>7.07</v>
      </c>
      <c r="J22" s="29">
        <v>21</v>
      </c>
      <c r="K22" s="26">
        <v>4.55</v>
      </c>
      <c r="L22" s="29">
        <v>26</v>
      </c>
      <c r="M22" s="28">
        <v>1.45925925925926E-3</v>
      </c>
      <c r="N22" s="29">
        <v>49</v>
      </c>
      <c r="O22" s="31"/>
      <c r="P22" s="29"/>
      <c r="Q22" s="9"/>
    </row>
    <row r="23" spans="1:1024" x14ac:dyDescent="0.35">
      <c r="A23" s="21"/>
      <c r="B23" s="55">
        <f>H23+J23+L23+N23</f>
        <v>0</v>
      </c>
      <c r="C23" s="21"/>
      <c r="D23" s="21"/>
      <c r="E23" s="72"/>
      <c r="F23" s="22"/>
      <c r="G23" s="24"/>
      <c r="H23" s="38"/>
      <c r="I23" s="26"/>
      <c r="J23" s="29"/>
      <c r="K23" s="26"/>
      <c r="L23" s="29"/>
      <c r="M23" s="31"/>
      <c r="N23" s="29"/>
      <c r="O23" s="31"/>
      <c r="P23" s="29"/>
      <c r="Q23" s="9"/>
    </row>
    <row r="24" spans="1:1024" s="62" customFormat="1" x14ac:dyDescent="0.35">
      <c r="B24" s="63"/>
      <c r="E24" s="64"/>
      <c r="F24" s="65"/>
      <c r="G24" s="66"/>
      <c r="H24" s="67"/>
      <c r="I24" s="68"/>
      <c r="J24" s="69"/>
      <c r="K24" s="68"/>
      <c r="L24" s="69"/>
      <c r="M24" s="69"/>
      <c r="N24" s="69"/>
      <c r="O24" s="69"/>
      <c r="P24" s="69"/>
      <c r="Q24" s="70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/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  <c r="LC24" s="71"/>
      <c r="LD24" s="71"/>
      <c r="LE24" s="71"/>
      <c r="LF24" s="71"/>
      <c r="LG24" s="71"/>
      <c r="LH24" s="71"/>
      <c r="LI24" s="71"/>
      <c r="LJ24" s="71"/>
      <c r="LK24" s="71"/>
      <c r="LL24" s="71"/>
      <c r="LM24" s="71"/>
      <c r="LN24" s="71"/>
      <c r="LO24" s="71"/>
      <c r="LP24" s="71"/>
      <c r="LQ24" s="71"/>
      <c r="LR24" s="71"/>
      <c r="LS24" s="71"/>
      <c r="LT24" s="71"/>
      <c r="LU24" s="71"/>
      <c r="LV24" s="71"/>
      <c r="LW24" s="71"/>
      <c r="LX24" s="71"/>
      <c r="LY24" s="71"/>
      <c r="LZ24" s="71"/>
      <c r="MA24" s="71"/>
      <c r="MB24" s="71"/>
      <c r="MC24" s="71"/>
      <c r="MD24" s="71"/>
      <c r="ME24" s="71"/>
      <c r="MF24" s="71"/>
      <c r="MG24" s="71"/>
      <c r="MH24" s="71"/>
      <c r="MI24" s="71"/>
      <c r="MJ24" s="71"/>
      <c r="MK24" s="71"/>
      <c r="ML24" s="71"/>
      <c r="MM24" s="71"/>
      <c r="MN24" s="71"/>
      <c r="MO24" s="71"/>
      <c r="MP24" s="71"/>
      <c r="MQ24" s="71"/>
      <c r="MR24" s="71"/>
      <c r="MS24" s="71"/>
      <c r="MT24" s="71"/>
      <c r="MU24" s="71"/>
      <c r="MV24" s="71"/>
      <c r="MW24" s="71"/>
      <c r="MX24" s="71"/>
      <c r="MY24" s="71"/>
      <c r="MZ24" s="71"/>
      <c r="NA24" s="71"/>
      <c r="NB24" s="71"/>
      <c r="NC24" s="71"/>
      <c r="ND24" s="71"/>
      <c r="NE24" s="71"/>
      <c r="NF24" s="71"/>
      <c r="NG24" s="71"/>
      <c r="NH24" s="71"/>
      <c r="NI24" s="71"/>
      <c r="NJ24" s="71"/>
      <c r="NK24" s="71"/>
      <c r="NL24" s="71"/>
      <c r="NM24" s="71"/>
      <c r="NN24" s="71"/>
      <c r="NO24" s="71"/>
      <c r="NP24" s="71"/>
      <c r="NQ24" s="71"/>
      <c r="NR24" s="71"/>
      <c r="NS24" s="71"/>
      <c r="NT24" s="71"/>
      <c r="NU24" s="71"/>
      <c r="NV24" s="71"/>
      <c r="NW24" s="71"/>
      <c r="NX24" s="71"/>
      <c r="NY24" s="71"/>
      <c r="NZ24" s="71"/>
      <c r="OA24" s="71"/>
      <c r="OB24" s="71"/>
      <c r="OC24" s="71"/>
      <c r="OD24" s="71"/>
      <c r="OE24" s="71"/>
      <c r="OF24" s="71"/>
      <c r="OG24" s="71"/>
      <c r="OH24" s="71"/>
      <c r="OI24" s="71"/>
      <c r="OJ24" s="71"/>
      <c r="OK24" s="71"/>
      <c r="OL24" s="71"/>
      <c r="OM24" s="71"/>
      <c r="ON24" s="71"/>
      <c r="OO24" s="71"/>
      <c r="OP24" s="71"/>
      <c r="OQ24" s="71"/>
      <c r="OR24" s="71"/>
      <c r="OS24" s="71"/>
      <c r="OT24" s="71"/>
      <c r="OU24" s="71"/>
      <c r="OV24" s="71"/>
      <c r="OW24" s="71"/>
      <c r="OX24" s="71"/>
      <c r="OY24" s="71"/>
      <c r="OZ24" s="71"/>
      <c r="PA24" s="71"/>
      <c r="PB24" s="71"/>
      <c r="PC24" s="71"/>
      <c r="PD24" s="71"/>
      <c r="PE24" s="71"/>
      <c r="PF24" s="71"/>
      <c r="PG24" s="71"/>
      <c r="PH24" s="71"/>
      <c r="PI24" s="71"/>
      <c r="PJ24" s="71"/>
      <c r="PK24" s="71"/>
      <c r="PL24" s="71"/>
      <c r="PM24" s="71"/>
      <c r="PN24" s="71"/>
      <c r="PO24" s="71"/>
      <c r="PP24" s="71"/>
      <c r="PQ24" s="71"/>
      <c r="PR24" s="71"/>
      <c r="PS24" s="71"/>
      <c r="PT24" s="71"/>
      <c r="PU24" s="71"/>
      <c r="PV24" s="71"/>
      <c r="PW24" s="71"/>
      <c r="PX24" s="71"/>
      <c r="PY24" s="71"/>
      <c r="PZ24" s="71"/>
      <c r="QA24" s="71"/>
      <c r="QB24" s="71"/>
      <c r="QC24" s="71"/>
      <c r="QD24" s="71"/>
      <c r="QE24" s="71"/>
      <c r="QF24" s="71"/>
      <c r="QG24" s="71"/>
      <c r="QH24" s="71"/>
      <c r="QI24" s="71"/>
      <c r="QJ24" s="71"/>
      <c r="QK24" s="71"/>
      <c r="QL24" s="71"/>
      <c r="QM24" s="71"/>
      <c r="QN24" s="71"/>
      <c r="QO24" s="71"/>
      <c r="QP24" s="71"/>
      <c r="QQ24" s="71"/>
      <c r="QR24" s="71"/>
      <c r="QS24" s="71"/>
      <c r="QT24" s="71"/>
      <c r="QU24" s="71"/>
      <c r="QV24" s="71"/>
      <c r="QW24" s="71"/>
      <c r="QX24" s="71"/>
      <c r="QY24" s="71"/>
      <c r="QZ24" s="71"/>
      <c r="RA24" s="71"/>
      <c r="RB24" s="71"/>
      <c r="RC24" s="71"/>
      <c r="RD24" s="71"/>
      <c r="RE24" s="71"/>
      <c r="RF24" s="71"/>
      <c r="RG24" s="71"/>
      <c r="RH24" s="71"/>
      <c r="RI24" s="71"/>
      <c r="RJ24" s="71"/>
      <c r="RK24" s="71"/>
      <c r="RL24" s="71"/>
      <c r="RM24" s="71"/>
      <c r="RN24" s="71"/>
      <c r="RO24" s="71"/>
      <c r="RP24" s="71"/>
      <c r="RQ24" s="71"/>
      <c r="RR24" s="71"/>
      <c r="RS24" s="71"/>
      <c r="RT24" s="71"/>
      <c r="RU24" s="71"/>
      <c r="RV24" s="71"/>
      <c r="RW24" s="71"/>
      <c r="RX24" s="71"/>
      <c r="RY24" s="71"/>
      <c r="RZ24" s="71"/>
      <c r="SA24" s="71"/>
      <c r="SB24" s="71"/>
      <c r="SC24" s="71"/>
      <c r="SD24" s="71"/>
      <c r="SE24" s="71"/>
      <c r="SF24" s="71"/>
      <c r="SG24" s="71"/>
      <c r="SH24" s="71"/>
      <c r="SI24" s="71"/>
      <c r="SJ24" s="71"/>
      <c r="SK24" s="71"/>
      <c r="SL24" s="71"/>
      <c r="SM24" s="71"/>
      <c r="SN24" s="71"/>
      <c r="SO24" s="71"/>
      <c r="SP24" s="71"/>
      <c r="SQ24" s="71"/>
      <c r="SR24" s="71"/>
      <c r="SS24" s="71"/>
      <c r="ST24" s="71"/>
      <c r="SU24" s="71"/>
      <c r="SV24" s="71"/>
      <c r="SW24" s="71"/>
      <c r="SX24" s="71"/>
      <c r="SY24" s="71"/>
      <c r="SZ24" s="71"/>
      <c r="TA24" s="71"/>
      <c r="TB24" s="71"/>
      <c r="TC24" s="71"/>
      <c r="TD24" s="71"/>
      <c r="TE24" s="71"/>
      <c r="TF24" s="71"/>
      <c r="TG24" s="71"/>
      <c r="TH24" s="71"/>
      <c r="TI24" s="71"/>
      <c r="TJ24" s="71"/>
      <c r="TK24" s="71"/>
      <c r="TL24" s="71"/>
      <c r="TM24" s="71"/>
      <c r="TN24" s="71"/>
      <c r="TO24" s="71"/>
      <c r="TP24" s="71"/>
      <c r="TQ24" s="71"/>
      <c r="TR24" s="71"/>
      <c r="TS24" s="71"/>
      <c r="TT24" s="71"/>
      <c r="TU24" s="71"/>
      <c r="TV24" s="71"/>
      <c r="TW24" s="71"/>
      <c r="TX24" s="71"/>
      <c r="TY24" s="71"/>
      <c r="TZ24" s="71"/>
      <c r="UA24" s="71"/>
      <c r="UB24" s="71"/>
      <c r="UC24" s="71"/>
      <c r="UD24" s="71"/>
      <c r="UE24" s="71"/>
      <c r="UF24" s="71"/>
      <c r="UG24" s="71"/>
      <c r="UH24" s="71"/>
      <c r="UI24" s="71"/>
      <c r="UJ24" s="71"/>
      <c r="UK24" s="71"/>
      <c r="UL24" s="71"/>
      <c r="UM24" s="71"/>
      <c r="UN24" s="71"/>
      <c r="UO24" s="71"/>
      <c r="UP24" s="71"/>
      <c r="UQ24" s="71"/>
      <c r="UR24" s="71"/>
      <c r="US24" s="71"/>
      <c r="UT24" s="71"/>
      <c r="UU24" s="71"/>
      <c r="UV24" s="71"/>
      <c r="UW24" s="71"/>
      <c r="UX24" s="71"/>
      <c r="UY24" s="71"/>
      <c r="UZ24" s="71"/>
      <c r="VA24" s="71"/>
      <c r="VB24" s="71"/>
      <c r="VC24" s="71"/>
      <c r="VD24" s="71"/>
      <c r="VE24" s="71"/>
      <c r="VF24" s="71"/>
      <c r="VG24" s="71"/>
      <c r="VH24" s="71"/>
      <c r="VI24" s="71"/>
      <c r="VJ24" s="71"/>
      <c r="VK24" s="71"/>
      <c r="VL24" s="71"/>
      <c r="VM24" s="71"/>
      <c r="VN24" s="71"/>
      <c r="VO24" s="71"/>
      <c r="VP24" s="71"/>
      <c r="VQ24" s="71"/>
      <c r="VR24" s="71"/>
      <c r="VS24" s="71"/>
      <c r="VT24" s="71"/>
      <c r="VU24" s="71"/>
      <c r="VV24" s="71"/>
      <c r="VW24" s="71"/>
      <c r="VX24" s="71"/>
      <c r="VY24" s="71"/>
      <c r="VZ24" s="71"/>
      <c r="WA24" s="71"/>
      <c r="WB24" s="71"/>
      <c r="WC24" s="71"/>
      <c r="WD24" s="71"/>
      <c r="WE24" s="71"/>
      <c r="WF24" s="71"/>
      <c r="WG24" s="71"/>
      <c r="WH24" s="71"/>
      <c r="WI24" s="71"/>
      <c r="WJ24" s="71"/>
      <c r="WK24" s="71"/>
      <c r="WL24" s="71"/>
      <c r="WM24" s="71"/>
      <c r="WN24" s="71"/>
      <c r="WO24" s="71"/>
      <c r="WP24" s="71"/>
      <c r="WQ24" s="71"/>
      <c r="WR24" s="71"/>
      <c r="WS24" s="71"/>
      <c r="WT24" s="71"/>
      <c r="WU24" s="71"/>
      <c r="WV24" s="71"/>
      <c r="WW24" s="71"/>
      <c r="WX24" s="71"/>
      <c r="WY24" s="71"/>
      <c r="WZ24" s="71"/>
      <c r="XA24" s="71"/>
      <c r="XB24" s="71"/>
      <c r="XC24" s="71"/>
      <c r="XD24" s="71"/>
      <c r="XE24" s="71"/>
      <c r="XF24" s="71"/>
      <c r="XG24" s="71"/>
      <c r="XH24" s="71"/>
      <c r="XI24" s="71"/>
      <c r="XJ24" s="71"/>
      <c r="XK24" s="71"/>
      <c r="XL24" s="71"/>
      <c r="XM24" s="71"/>
      <c r="XN24" s="71"/>
      <c r="XO24" s="71"/>
      <c r="XP24" s="71"/>
      <c r="XQ24" s="71"/>
      <c r="XR24" s="71"/>
      <c r="XS24" s="71"/>
      <c r="XT24" s="71"/>
      <c r="XU24" s="71"/>
      <c r="XV24" s="71"/>
      <c r="XW24" s="71"/>
      <c r="XX24" s="71"/>
      <c r="XY24" s="71"/>
      <c r="XZ24" s="71"/>
      <c r="YA24" s="71"/>
      <c r="YB24" s="71"/>
      <c r="YC24" s="71"/>
      <c r="YD24" s="71"/>
      <c r="YE24" s="71"/>
      <c r="YF24" s="71"/>
      <c r="YG24" s="71"/>
      <c r="YH24" s="71"/>
      <c r="YI24" s="71"/>
      <c r="YJ24" s="71"/>
      <c r="YK24" s="71"/>
      <c r="YL24" s="71"/>
      <c r="YM24" s="71"/>
      <c r="YN24" s="71"/>
      <c r="YO24" s="71"/>
      <c r="YP24" s="71"/>
      <c r="YQ24" s="71"/>
      <c r="YR24" s="71"/>
      <c r="YS24" s="71"/>
      <c r="YT24" s="71"/>
      <c r="YU24" s="71"/>
      <c r="YV24" s="71"/>
      <c r="YW24" s="71"/>
      <c r="YX24" s="71"/>
      <c r="YY24" s="71"/>
      <c r="YZ24" s="71"/>
      <c r="ZA24" s="71"/>
      <c r="ZB24" s="71"/>
      <c r="ZC24" s="71"/>
      <c r="ZD24" s="71"/>
      <c r="ZE24" s="71"/>
      <c r="ZF24" s="71"/>
      <c r="ZG24" s="71"/>
      <c r="ZH24" s="71"/>
      <c r="ZI24" s="71"/>
      <c r="ZJ24" s="71"/>
      <c r="ZK24" s="71"/>
      <c r="ZL24" s="71"/>
      <c r="ZM24" s="71"/>
      <c r="ZN24" s="71"/>
      <c r="ZO24" s="71"/>
      <c r="ZP24" s="71"/>
      <c r="ZQ24" s="71"/>
      <c r="ZR24" s="71"/>
      <c r="ZS24" s="71"/>
      <c r="ZT24" s="71"/>
      <c r="ZU24" s="71"/>
      <c r="ZV24" s="71"/>
      <c r="ZW24" s="71"/>
      <c r="ZX24" s="71"/>
      <c r="ZY24" s="71"/>
      <c r="ZZ24" s="71"/>
      <c r="AAA24" s="71"/>
      <c r="AAB24" s="71"/>
      <c r="AAC24" s="71"/>
      <c r="AAD24" s="71"/>
      <c r="AAE24" s="71"/>
      <c r="AAF24" s="71"/>
      <c r="AAG24" s="71"/>
      <c r="AAH24" s="71"/>
      <c r="AAI24" s="71"/>
      <c r="AAJ24" s="71"/>
      <c r="AAK24" s="71"/>
      <c r="AAL24" s="71"/>
      <c r="AAM24" s="71"/>
      <c r="AAN24" s="71"/>
      <c r="AAO24" s="71"/>
      <c r="AAP24" s="71"/>
      <c r="AAQ24" s="71"/>
      <c r="AAR24" s="71"/>
      <c r="AAS24" s="71"/>
      <c r="AAT24" s="71"/>
      <c r="AAU24" s="71"/>
      <c r="AAV24" s="71"/>
      <c r="AAW24" s="71"/>
      <c r="AAX24" s="71"/>
      <c r="AAY24" s="71"/>
      <c r="AAZ24" s="71"/>
      <c r="ABA24" s="71"/>
      <c r="ABB24" s="71"/>
      <c r="ABC24" s="71"/>
      <c r="ABD24" s="71"/>
      <c r="ABE24" s="71"/>
      <c r="ABF24" s="71"/>
      <c r="ABG24" s="71"/>
      <c r="ABH24" s="71"/>
      <c r="ABI24" s="71"/>
      <c r="ABJ24" s="71"/>
      <c r="ABK24" s="71"/>
      <c r="ABL24" s="71"/>
      <c r="ABM24" s="71"/>
      <c r="ABN24" s="71"/>
      <c r="ABO24" s="71"/>
      <c r="ABP24" s="71"/>
      <c r="ABQ24" s="71"/>
      <c r="ABR24" s="71"/>
      <c r="ABS24" s="71"/>
      <c r="ABT24" s="71"/>
      <c r="ABU24" s="71"/>
      <c r="ABV24" s="71"/>
      <c r="ABW24" s="71"/>
      <c r="ABX24" s="71"/>
      <c r="ABY24" s="71"/>
      <c r="ABZ24" s="71"/>
      <c r="ACA24" s="71"/>
      <c r="ACB24" s="71"/>
      <c r="ACC24" s="71"/>
      <c r="ACD24" s="71"/>
      <c r="ACE24" s="71"/>
      <c r="ACF24" s="71"/>
      <c r="ACG24" s="71"/>
      <c r="ACH24" s="71"/>
      <c r="ACI24" s="71"/>
      <c r="ACJ24" s="71"/>
      <c r="ACK24" s="71"/>
      <c r="ACL24" s="71"/>
      <c r="ACM24" s="71"/>
      <c r="ACN24" s="71"/>
      <c r="ACO24" s="71"/>
      <c r="ACP24" s="71"/>
      <c r="ACQ24" s="71"/>
      <c r="ACR24" s="71"/>
      <c r="ACS24" s="71"/>
      <c r="ACT24" s="71"/>
      <c r="ACU24" s="71"/>
      <c r="ACV24" s="71"/>
      <c r="ACW24" s="71"/>
      <c r="ACX24" s="71"/>
      <c r="ACY24" s="71"/>
      <c r="ACZ24" s="71"/>
      <c r="ADA24" s="71"/>
      <c r="ADB24" s="71"/>
      <c r="ADC24" s="71"/>
      <c r="ADD24" s="71"/>
      <c r="ADE24" s="71"/>
      <c r="ADF24" s="71"/>
      <c r="ADG24" s="71"/>
      <c r="ADH24" s="71"/>
      <c r="ADI24" s="71"/>
      <c r="ADJ24" s="71"/>
      <c r="ADK24" s="71"/>
      <c r="ADL24" s="71"/>
      <c r="ADM24" s="71"/>
      <c r="ADN24" s="71"/>
      <c r="ADO24" s="71"/>
      <c r="ADP24" s="71"/>
      <c r="ADQ24" s="71"/>
      <c r="ADR24" s="71"/>
      <c r="ADS24" s="71"/>
      <c r="ADT24" s="71"/>
      <c r="ADU24" s="71"/>
      <c r="ADV24" s="71"/>
      <c r="ADW24" s="71"/>
      <c r="ADX24" s="71"/>
      <c r="ADY24" s="71"/>
      <c r="ADZ24" s="71"/>
      <c r="AEA24" s="71"/>
      <c r="AEB24" s="71"/>
      <c r="AEC24" s="71"/>
      <c r="AED24" s="71"/>
      <c r="AEE24" s="71"/>
      <c r="AEF24" s="71"/>
      <c r="AEG24" s="71"/>
      <c r="AEH24" s="71"/>
      <c r="AEI24" s="71"/>
      <c r="AEJ24" s="71"/>
      <c r="AEK24" s="71"/>
      <c r="AEL24" s="71"/>
      <c r="AEM24" s="71"/>
      <c r="AEN24" s="71"/>
      <c r="AEO24" s="71"/>
      <c r="AEP24" s="71"/>
      <c r="AEQ24" s="71"/>
      <c r="AER24" s="71"/>
      <c r="AES24" s="71"/>
      <c r="AET24" s="71"/>
      <c r="AEU24" s="71"/>
      <c r="AEV24" s="71"/>
      <c r="AEW24" s="71"/>
      <c r="AEX24" s="71"/>
      <c r="AEY24" s="71"/>
      <c r="AEZ24" s="71"/>
      <c r="AFA24" s="71"/>
      <c r="AFB24" s="71"/>
      <c r="AFC24" s="71"/>
      <c r="AFD24" s="71"/>
      <c r="AFE24" s="71"/>
      <c r="AFF24" s="71"/>
      <c r="AFG24" s="71"/>
      <c r="AFH24" s="71"/>
      <c r="AFI24" s="71"/>
      <c r="AFJ24" s="71"/>
      <c r="AFK24" s="71"/>
      <c r="AFL24" s="71"/>
      <c r="AFM24" s="71"/>
      <c r="AFN24" s="71"/>
      <c r="AFO24" s="71"/>
      <c r="AFP24" s="71"/>
      <c r="AFQ24" s="71"/>
      <c r="AFR24" s="71"/>
      <c r="AFS24" s="71"/>
      <c r="AFT24" s="71"/>
      <c r="AFU24" s="71"/>
      <c r="AFV24" s="71"/>
      <c r="AFW24" s="71"/>
      <c r="AFX24" s="71"/>
      <c r="AFY24" s="71"/>
      <c r="AFZ24" s="71"/>
      <c r="AGA24" s="71"/>
      <c r="AGB24" s="71"/>
      <c r="AGC24" s="71"/>
      <c r="AGD24" s="71"/>
      <c r="AGE24" s="71"/>
      <c r="AGF24" s="71"/>
      <c r="AGG24" s="71"/>
      <c r="AGH24" s="71"/>
      <c r="AGI24" s="71"/>
      <c r="AGJ24" s="71"/>
      <c r="AGK24" s="71"/>
      <c r="AGL24" s="71"/>
      <c r="AGM24" s="71"/>
      <c r="AGN24" s="71"/>
      <c r="AGO24" s="71"/>
      <c r="AGP24" s="71"/>
      <c r="AGQ24" s="71"/>
      <c r="AGR24" s="71"/>
      <c r="AGS24" s="71"/>
      <c r="AGT24" s="71"/>
      <c r="AGU24" s="71"/>
      <c r="AGV24" s="71"/>
      <c r="AGW24" s="71"/>
      <c r="AGX24" s="71"/>
      <c r="AGY24" s="71"/>
      <c r="AGZ24" s="71"/>
      <c r="AHA24" s="71"/>
      <c r="AHB24" s="71"/>
      <c r="AHC24" s="71"/>
      <c r="AHD24" s="71"/>
      <c r="AHE24" s="71"/>
      <c r="AHF24" s="71"/>
      <c r="AHG24" s="71"/>
      <c r="AHH24" s="71"/>
      <c r="AHI24" s="71"/>
      <c r="AHJ24" s="71"/>
      <c r="AHK24" s="71"/>
      <c r="AHL24" s="71"/>
      <c r="AHM24" s="71"/>
      <c r="AHN24" s="71"/>
      <c r="AHO24" s="71"/>
      <c r="AHP24" s="71"/>
      <c r="AHQ24" s="71"/>
      <c r="AHR24" s="71"/>
      <c r="AHS24" s="71"/>
      <c r="AHT24" s="71"/>
      <c r="AHU24" s="71"/>
      <c r="AHV24" s="71"/>
      <c r="AHW24" s="71"/>
      <c r="AHX24" s="71"/>
      <c r="AHY24" s="71"/>
      <c r="AHZ24" s="71"/>
      <c r="AIA24" s="71"/>
      <c r="AIB24" s="71"/>
      <c r="AIC24" s="71"/>
      <c r="AID24" s="71"/>
      <c r="AIE24" s="71"/>
      <c r="AIF24" s="71"/>
      <c r="AIG24" s="71"/>
      <c r="AIH24" s="71"/>
      <c r="AII24" s="71"/>
      <c r="AIJ24" s="71"/>
      <c r="AIK24" s="71"/>
      <c r="AIL24" s="71"/>
      <c r="AIM24" s="71"/>
      <c r="AIN24" s="71"/>
      <c r="AIO24" s="71"/>
      <c r="AIP24" s="71"/>
      <c r="AIQ24" s="71"/>
      <c r="AIR24" s="71"/>
      <c r="AIS24" s="71"/>
      <c r="AIT24" s="71"/>
      <c r="AIU24" s="71"/>
      <c r="AIV24" s="71"/>
      <c r="AIW24" s="71"/>
      <c r="AIX24" s="71"/>
      <c r="AIY24" s="71"/>
      <c r="AIZ24" s="71"/>
      <c r="AJA24" s="71"/>
      <c r="AJB24" s="71"/>
      <c r="AJC24" s="71"/>
      <c r="AJD24" s="71"/>
      <c r="AJE24" s="71"/>
      <c r="AJF24" s="71"/>
      <c r="AJG24" s="71"/>
      <c r="AJH24" s="71"/>
      <c r="AJI24" s="71"/>
      <c r="AJJ24" s="71"/>
      <c r="AJK24" s="71"/>
      <c r="AJL24" s="71"/>
      <c r="AJM24" s="71"/>
      <c r="AJN24" s="71"/>
      <c r="AJO24" s="71"/>
      <c r="AJP24" s="71"/>
      <c r="AJQ24" s="71"/>
      <c r="AJR24" s="71"/>
      <c r="AJS24" s="71"/>
      <c r="AJT24" s="71"/>
      <c r="AJU24" s="71"/>
      <c r="AJV24" s="71"/>
      <c r="AJW24" s="71"/>
      <c r="AJX24" s="71"/>
      <c r="AJY24" s="71"/>
      <c r="AJZ24" s="71"/>
      <c r="AKA24" s="71"/>
      <c r="AKB24" s="71"/>
      <c r="AKC24" s="71"/>
      <c r="AKD24" s="71"/>
      <c r="AKE24" s="71"/>
      <c r="AKF24" s="71"/>
      <c r="AKG24" s="71"/>
      <c r="AKH24" s="71"/>
      <c r="AKI24" s="71"/>
      <c r="AKJ24" s="71"/>
      <c r="AKK24" s="71"/>
      <c r="AKL24" s="71"/>
      <c r="AKM24" s="71"/>
      <c r="AKN24" s="71"/>
      <c r="AKO24" s="71"/>
      <c r="AKP24" s="71"/>
      <c r="AKQ24" s="71"/>
      <c r="AKR24" s="71"/>
      <c r="AKS24" s="71"/>
      <c r="AKT24" s="71"/>
      <c r="AKU24" s="71"/>
      <c r="AKV24" s="71"/>
      <c r="AKW24" s="71"/>
      <c r="AKX24" s="71"/>
      <c r="AKY24" s="71"/>
      <c r="AKZ24" s="71"/>
      <c r="ALA24" s="71"/>
      <c r="ALB24" s="71"/>
      <c r="ALC24" s="71"/>
      <c r="ALD24" s="71"/>
      <c r="ALE24" s="71"/>
      <c r="ALF24" s="71"/>
      <c r="ALG24" s="71"/>
      <c r="ALH24" s="71"/>
      <c r="ALI24" s="71"/>
      <c r="ALJ24" s="71"/>
      <c r="ALK24" s="71"/>
      <c r="ALL24" s="71"/>
      <c r="ALM24" s="71"/>
      <c r="ALN24" s="71"/>
      <c r="ALO24" s="71"/>
      <c r="ALP24" s="71"/>
      <c r="ALQ24" s="71"/>
      <c r="ALR24" s="71"/>
      <c r="ALS24" s="71"/>
      <c r="ALT24" s="71"/>
      <c r="ALU24" s="71"/>
      <c r="ALV24" s="71"/>
      <c r="ALW24" s="71"/>
      <c r="ALX24" s="71"/>
      <c r="ALY24" s="71"/>
      <c r="ALZ24" s="71"/>
      <c r="AMA24" s="71"/>
      <c r="AMB24" s="71"/>
      <c r="AMC24" s="71"/>
      <c r="AMD24" s="71"/>
      <c r="AME24" s="71"/>
      <c r="AMF24" s="71"/>
      <c r="AMG24" s="71"/>
      <c r="AMH24" s="71"/>
      <c r="AMI24" s="71"/>
      <c r="AMJ24" s="71"/>
    </row>
    <row r="25" spans="1:1024" s="62" customFormat="1" x14ac:dyDescent="0.35">
      <c r="B25" s="63"/>
      <c r="E25" s="64"/>
      <c r="F25" s="65"/>
      <c r="G25" s="66"/>
      <c r="H25" s="67"/>
      <c r="I25" s="68"/>
      <c r="J25" s="69"/>
      <c r="K25" s="68"/>
      <c r="L25" s="69"/>
      <c r="M25" s="69"/>
      <c r="N25" s="69"/>
      <c r="O25" s="69"/>
      <c r="P25" s="69"/>
      <c r="Q25" s="70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  <c r="KH25" s="71"/>
      <c r="KI25" s="71"/>
      <c r="KJ25" s="71"/>
      <c r="KK25" s="71"/>
      <c r="KL25" s="71"/>
      <c r="KM25" s="71"/>
      <c r="KN25" s="71"/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  <c r="LC25" s="71"/>
      <c r="LD25" s="71"/>
      <c r="LE25" s="71"/>
      <c r="LF25" s="71"/>
      <c r="LG25" s="71"/>
      <c r="LH25" s="71"/>
      <c r="LI25" s="71"/>
      <c r="LJ25" s="71"/>
      <c r="LK25" s="71"/>
      <c r="LL25" s="71"/>
      <c r="LM25" s="71"/>
      <c r="LN25" s="71"/>
      <c r="LO25" s="71"/>
      <c r="LP25" s="71"/>
      <c r="LQ25" s="71"/>
      <c r="LR25" s="71"/>
      <c r="LS25" s="71"/>
      <c r="LT25" s="71"/>
      <c r="LU25" s="71"/>
      <c r="LV25" s="71"/>
      <c r="LW25" s="71"/>
      <c r="LX25" s="71"/>
      <c r="LY25" s="71"/>
      <c r="LZ25" s="71"/>
      <c r="MA25" s="71"/>
      <c r="MB25" s="71"/>
      <c r="MC25" s="71"/>
      <c r="MD25" s="71"/>
      <c r="ME25" s="71"/>
      <c r="MF25" s="71"/>
      <c r="MG25" s="71"/>
      <c r="MH25" s="71"/>
      <c r="MI25" s="71"/>
      <c r="MJ25" s="71"/>
      <c r="MK25" s="71"/>
      <c r="ML25" s="71"/>
      <c r="MM25" s="71"/>
      <c r="MN25" s="71"/>
      <c r="MO25" s="71"/>
      <c r="MP25" s="71"/>
      <c r="MQ25" s="71"/>
      <c r="MR25" s="71"/>
      <c r="MS25" s="71"/>
      <c r="MT25" s="71"/>
      <c r="MU25" s="71"/>
      <c r="MV25" s="71"/>
      <c r="MW25" s="71"/>
      <c r="MX25" s="71"/>
      <c r="MY25" s="71"/>
      <c r="MZ25" s="71"/>
      <c r="NA25" s="71"/>
      <c r="NB25" s="71"/>
      <c r="NC25" s="71"/>
      <c r="ND25" s="71"/>
      <c r="NE25" s="71"/>
      <c r="NF25" s="71"/>
      <c r="NG25" s="71"/>
      <c r="NH25" s="71"/>
      <c r="NI25" s="71"/>
      <c r="NJ25" s="71"/>
      <c r="NK25" s="71"/>
      <c r="NL25" s="71"/>
      <c r="NM25" s="71"/>
      <c r="NN25" s="71"/>
      <c r="NO25" s="71"/>
      <c r="NP25" s="71"/>
      <c r="NQ25" s="71"/>
      <c r="NR25" s="71"/>
      <c r="NS25" s="71"/>
      <c r="NT25" s="71"/>
      <c r="NU25" s="71"/>
      <c r="NV25" s="71"/>
      <c r="NW25" s="71"/>
      <c r="NX25" s="71"/>
      <c r="NY25" s="71"/>
      <c r="NZ25" s="71"/>
      <c r="OA25" s="71"/>
      <c r="OB25" s="71"/>
      <c r="OC25" s="71"/>
      <c r="OD25" s="71"/>
      <c r="OE25" s="71"/>
      <c r="OF25" s="71"/>
      <c r="OG25" s="71"/>
      <c r="OH25" s="71"/>
      <c r="OI25" s="71"/>
      <c r="OJ25" s="71"/>
      <c r="OK25" s="71"/>
      <c r="OL25" s="71"/>
      <c r="OM25" s="71"/>
      <c r="ON25" s="71"/>
      <c r="OO25" s="71"/>
      <c r="OP25" s="71"/>
      <c r="OQ25" s="71"/>
      <c r="OR25" s="71"/>
      <c r="OS25" s="71"/>
      <c r="OT25" s="71"/>
      <c r="OU25" s="71"/>
      <c r="OV25" s="71"/>
      <c r="OW25" s="71"/>
      <c r="OX25" s="71"/>
      <c r="OY25" s="71"/>
      <c r="OZ25" s="71"/>
      <c r="PA25" s="71"/>
      <c r="PB25" s="71"/>
      <c r="PC25" s="71"/>
      <c r="PD25" s="71"/>
      <c r="PE25" s="71"/>
      <c r="PF25" s="71"/>
      <c r="PG25" s="71"/>
      <c r="PH25" s="71"/>
      <c r="PI25" s="71"/>
      <c r="PJ25" s="71"/>
      <c r="PK25" s="71"/>
      <c r="PL25" s="71"/>
      <c r="PM25" s="71"/>
      <c r="PN25" s="71"/>
      <c r="PO25" s="71"/>
      <c r="PP25" s="71"/>
      <c r="PQ25" s="71"/>
      <c r="PR25" s="71"/>
      <c r="PS25" s="71"/>
      <c r="PT25" s="71"/>
      <c r="PU25" s="71"/>
      <c r="PV25" s="71"/>
      <c r="PW25" s="71"/>
      <c r="PX25" s="71"/>
      <c r="PY25" s="71"/>
      <c r="PZ25" s="71"/>
      <c r="QA25" s="71"/>
      <c r="QB25" s="71"/>
      <c r="QC25" s="71"/>
      <c r="QD25" s="71"/>
      <c r="QE25" s="71"/>
      <c r="QF25" s="71"/>
      <c r="QG25" s="71"/>
      <c r="QH25" s="71"/>
      <c r="QI25" s="71"/>
      <c r="QJ25" s="71"/>
      <c r="QK25" s="71"/>
      <c r="QL25" s="71"/>
      <c r="QM25" s="71"/>
      <c r="QN25" s="71"/>
      <c r="QO25" s="71"/>
      <c r="QP25" s="71"/>
      <c r="QQ25" s="71"/>
      <c r="QR25" s="71"/>
      <c r="QS25" s="71"/>
      <c r="QT25" s="71"/>
      <c r="QU25" s="71"/>
      <c r="QV25" s="71"/>
      <c r="QW25" s="71"/>
      <c r="QX25" s="71"/>
      <c r="QY25" s="71"/>
      <c r="QZ25" s="71"/>
      <c r="RA25" s="71"/>
      <c r="RB25" s="71"/>
      <c r="RC25" s="71"/>
      <c r="RD25" s="71"/>
      <c r="RE25" s="71"/>
      <c r="RF25" s="71"/>
      <c r="RG25" s="71"/>
      <c r="RH25" s="71"/>
      <c r="RI25" s="71"/>
      <c r="RJ25" s="71"/>
      <c r="RK25" s="71"/>
      <c r="RL25" s="71"/>
      <c r="RM25" s="71"/>
      <c r="RN25" s="71"/>
      <c r="RO25" s="71"/>
      <c r="RP25" s="71"/>
      <c r="RQ25" s="71"/>
      <c r="RR25" s="71"/>
      <c r="RS25" s="71"/>
      <c r="RT25" s="71"/>
      <c r="RU25" s="71"/>
      <c r="RV25" s="71"/>
      <c r="RW25" s="71"/>
      <c r="RX25" s="71"/>
      <c r="RY25" s="71"/>
      <c r="RZ25" s="71"/>
      <c r="SA25" s="71"/>
      <c r="SB25" s="71"/>
      <c r="SC25" s="71"/>
      <c r="SD25" s="71"/>
      <c r="SE25" s="71"/>
      <c r="SF25" s="71"/>
      <c r="SG25" s="71"/>
      <c r="SH25" s="71"/>
      <c r="SI25" s="71"/>
      <c r="SJ25" s="71"/>
      <c r="SK25" s="71"/>
      <c r="SL25" s="71"/>
      <c r="SM25" s="71"/>
      <c r="SN25" s="71"/>
      <c r="SO25" s="71"/>
      <c r="SP25" s="71"/>
      <c r="SQ25" s="71"/>
      <c r="SR25" s="71"/>
      <c r="SS25" s="71"/>
      <c r="ST25" s="71"/>
      <c r="SU25" s="71"/>
      <c r="SV25" s="71"/>
      <c r="SW25" s="71"/>
      <c r="SX25" s="71"/>
      <c r="SY25" s="71"/>
      <c r="SZ25" s="71"/>
      <c r="TA25" s="71"/>
      <c r="TB25" s="71"/>
      <c r="TC25" s="71"/>
      <c r="TD25" s="71"/>
      <c r="TE25" s="71"/>
      <c r="TF25" s="71"/>
      <c r="TG25" s="71"/>
      <c r="TH25" s="71"/>
      <c r="TI25" s="71"/>
      <c r="TJ25" s="71"/>
      <c r="TK25" s="71"/>
      <c r="TL25" s="71"/>
      <c r="TM25" s="71"/>
      <c r="TN25" s="71"/>
      <c r="TO25" s="71"/>
      <c r="TP25" s="71"/>
      <c r="TQ25" s="71"/>
      <c r="TR25" s="71"/>
      <c r="TS25" s="71"/>
      <c r="TT25" s="71"/>
      <c r="TU25" s="71"/>
      <c r="TV25" s="71"/>
      <c r="TW25" s="71"/>
      <c r="TX25" s="71"/>
      <c r="TY25" s="71"/>
      <c r="TZ25" s="71"/>
      <c r="UA25" s="71"/>
      <c r="UB25" s="71"/>
      <c r="UC25" s="71"/>
      <c r="UD25" s="71"/>
      <c r="UE25" s="71"/>
      <c r="UF25" s="71"/>
      <c r="UG25" s="71"/>
      <c r="UH25" s="71"/>
      <c r="UI25" s="71"/>
      <c r="UJ25" s="71"/>
      <c r="UK25" s="71"/>
      <c r="UL25" s="71"/>
      <c r="UM25" s="71"/>
      <c r="UN25" s="71"/>
      <c r="UO25" s="71"/>
      <c r="UP25" s="71"/>
      <c r="UQ25" s="71"/>
      <c r="UR25" s="71"/>
      <c r="US25" s="71"/>
      <c r="UT25" s="71"/>
      <c r="UU25" s="71"/>
      <c r="UV25" s="71"/>
      <c r="UW25" s="71"/>
      <c r="UX25" s="71"/>
      <c r="UY25" s="71"/>
      <c r="UZ25" s="71"/>
      <c r="VA25" s="71"/>
      <c r="VB25" s="71"/>
      <c r="VC25" s="71"/>
      <c r="VD25" s="71"/>
      <c r="VE25" s="71"/>
      <c r="VF25" s="71"/>
      <c r="VG25" s="71"/>
      <c r="VH25" s="71"/>
      <c r="VI25" s="71"/>
      <c r="VJ25" s="71"/>
      <c r="VK25" s="71"/>
      <c r="VL25" s="71"/>
      <c r="VM25" s="71"/>
      <c r="VN25" s="71"/>
      <c r="VO25" s="71"/>
      <c r="VP25" s="71"/>
      <c r="VQ25" s="71"/>
      <c r="VR25" s="71"/>
      <c r="VS25" s="71"/>
      <c r="VT25" s="71"/>
      <c r="VU25" s="71"/>
      <c r="VV25" s="71"/>
      <c r="VW25" s="71"/>
      <c r="VX25" s="71"/>
      <c r="VY25" s="71"/>
      <c r="VZ25" s="71"/>
      <c r="WA25" s="71"/>
      <c r="WB25" s="71"/>
      <c r="WC25" s="71"/>
      <c r="WD25" s="71"/>
      <c r="WE25" s="71"/>
      <c r="WF25" s="71"/>
      <c r="WG25" s="71"/>
      <c r="WH25" s="71"/>
      <c r="WI25" s="71"/>
      <c r="WJ25" s="71"/>
      <c r="WK25" s="71"/>
      <c r="WL25" s="71"/>
      <c r="WM25" s="71"/>
      <c r="WN25" s="71"/>
      <c r="WO25" s="71"/>
      <c r="WP25" s="71"/>
      <c r="WQ25" s="71"/>
      <c r="WR25" s="71"/>
      <c r="WS25" s="71"/>
      <c r="WT25" s="71"/>
      <c r="WU25" s="71"/>
      <c r="WV25" s="71"/>
      <c r="WW25" s="71"/>
      <c r="WX25" s="71"/>
      <c r="WY25" s="71"/>
      <c r="WZ25" s="71"/>
      <c r="XA25" s="71"/>
      <c r="XB25" s="71"/>
      <c r="XC25" s="71"/>
      <c r="XD25" s="71"/>
      <c r="XE25" s="71"/>
      <c r="XF25" s="71"/>
      <c r="XG25" s="71"/>
      <c r="XH25" s="71"/>
      <c r="XI25" s="71"/>
      <c r="XJ25" s="71"/>
      <c r="XK25" s="71"/>
      <c r="XL25" s="71"/>
      <c r="XM25" s="71"/>
      <c r="XN25" s="71"/>
      <c r="XO25" s="71"/>
      <c r="XP25" s="71"/>
      <c r="XQ25" s="71"/>
      <c r="XR25" s="71"/>
      <c r="XS25" s="71"/>
      <c r="XT25" s="71"/>
      <c r="XU25" s="71"/>
      <c r="XV25" s="71"/>
      <c r="XW25" s="71"/>
      <c r="XX25" s="71"/>
      <c r="XY25" s="71"/>
      <c r="XZ25" s="71"/>
      <c r="YA25" s="71"/>
      <c r="YB25" s="71"/>
      <c r="YC25" s="71"/>
      <c r="YD25" s="71"/>
      <c r="YE25" s="71"/>
      <c r="YF25" s="71"/>
      <c r="YG25" s="71"/>
      <c r="YH25" s="71"/>
      <c r="YI25" s="71"/>
      <c r="YJ25" s="71"/>
      <c r="YK25" s="71"/>
      <c r="YL25" s="71"/>
      <c r="YM25" s="71"/>
      <c r="YN25" s="71"/>
      <c r="YO25" s="71"/>
      <c r="YP25" s="71"/>
      <c r="YQ25" s="71"/>
      <c r="YR25" s="71"/>
      <c r="YS25" s="71"/>
      <c r="YT25" s="71"/>
      <c r="YU25" s="71"/>
      <c r="YV25" s="71"/>
      <c r="YW25" s="71"/>
      <c r="YX25" s="71"/>
      <c r="YY25" s="71"/>
      <c r="YZ25" s="71"/>
      <c r="ZA25" s="71"/>
      <c r="ZB25" s="71"/>
      <c r="ZC25" s="71"/>
      <c r="ZD25" s="71"/>
      <c r="ZE25" s="71"/>
      <c r="ZF25" s="71"/>
      <c r="ZG25" s="71"/>
      <c r="ZH25" s="71"/>
      <c r="ZI25" s="71"/>
      <c r="ZJ25" s="71"/>
      <c r="ZK25" s="71"/>
      <c r="ZL25" s="71"/>
      <c r="ZM25" s="71"/>
      <c r="ZN25" s="71"/>
      <c r="ZO25" s="71"/>
      <c r="ZP25" s="71"/>
      <c r="ZQ25" s="71"/>
      <c r="ZR25" s="71"/>
      <c r="ZS25" s="71"/>
      <c r="ZT25" s="71"/>
      <c r="ZU25" s="71"/>
      <c r="ZV25" s="71"/>
      <c r="ZW25" s="71"/>
      <c r="ZX25" s="71"/>
      <c r="ZY25" s="71"/>
      <c r="ZZ25" s="71"/>
      <c r="AAA25" s="71"/>
      <c r="AAB25" s="71"/>
      <c r="AAC25" s="71"/>
      <c r="AAD25" s="71"/>
      <c r="AAE25" s="71"/>
      <c r="AAF25" s="71"/>
      <c r="AAG25" s="71"/>
      <c r="AAH25" s="71"/>
      <c r="AAI25" s="71"/>
      <c r="AAJ25" s="71"/>
      <c r="AAK25" s="71"/>
      <c r="AAL25" s="71"/>
      <c r="AAM25" s="71"/>
      <c r="AAN25" s="71"/>
      <c r="AAO25" s="71"/>
      <c r="AAP25" s="71"/>
      <c r="AAQ25" s="71"/>
      <c r="AAR25" s="71"/>
      <c r="AAS25" s="71"/>
      <c r="AAT25" s="71"/>
      <c r="AAU25" s="71"/>
      <c r="AAV25" s="71"/>
      <c r="AAW25" s="71"/>
      <c r="AAX25" s="71"/>
      <c r="AAY25" s="71"/>
      <c r="AAZ25" s="71"/>
      <c r="ABA25" s="71"/>
      <c r="ABB25" s="71"/>
      <c r="ABC25" s="71"/>
      <c r="ABD25" s="71"/>
      <c r="ABE25" s="71"/>
      <c r="ABF25" s="71"/>
      <c r="ABG25" s="71"/>
      <c r="ABH25" s="71"/>
      <c r="ABI25" s="71"/>
      <c r="ABJ25" s="71"/>
      <c r="ABK25" s="71"/>
      <c r="ABL25" s="71"/>
      <c r="ABM25" s="71"/>
      <c r="ABN25" s="71"/>
      <c r="ABO25" s="71"/>
      <c r="ABP25" s="71"/>
      <c r="ABQ25" s="71"/>
      <c r="ABR25" s="71"/>
      <c r="ABS25" s="71"/>
      <c r="ABT25" s="71"/>
      <c r="ABU25" s="71"/>
      <c r="ABV25" s="71"/>
      <c r="ABW25" s="71"/>
      <c r="ABX25" s="71"/>
      <c r="ABY25" s="71"/>
      <c r="ABZ25" s="71"/>
      <c r="ACA25" s="71"/>
      <c r="ACB25" s="71"/>
      <c r="ACC25" s="71"/>
      <c r="ACD25" s="71"/>
      <c r="ACE25" s="71"/>
      <c r="ACF25" s="71"/>
      <c r="ACG25" s="71"/>
      <c r="ACH25" s="71"/>
      <c r="ACI25" s="71"/>
      <c r="ACJ25" s="71"/>
      <c r="ACK25" s="71"/>
      <c r="ACL25" s="71"/>
      <c r="ACM25" s="71"/>
      <c r="ACN25" s="71"/>
      <c r="ACO25" s="71"/>
      <c r="ACP25" s="71"/>
      <c r="ACQ25" s="71"/>
      <c r="ACR25" s="71"/>
      <c r="ACS25" s="71"/>
      <c r="ACT25" s="71"/>
      <c r="ACU25" s="71"/>
      <c r="ACV25" s="71"/>
      <c r="ACW25" s="71"/>
      <c r="ACX25" s="71"/>
      <c r="ACY25" s="71"/>
      <c r="ACZ25" s="71"/>
      <c r="ADA25" s="71"/>
      <c r="ADB25" s="71"/>
      <c r="ADC25" s="71"/>
      <c r="ADD25" s="71"/>
      <c r="ADE25" s="71"/>
      <c r="ADF25" s="71"/>
      <c r="ADG25" s="71"/>
      <c r="ADH25" s="71"/>
      <c r="ADI25" s="71"/>
      <c r="ADJ25" s="71"/>
      <c r="ADK25" s="71"/>
      <c r="ADL25" s="71"/>
      <c r="ADM25" s="71"/>
      <c r="ADN25" s="71"/>
      <c r="ADO25" s="71"/>
      <c r="ADP25" s="71"/>
      <c r="ADQ25" s="71"/>
      <c r="ADR25" s="71"/>
      <c r="ADS25" s="71"/>
      <c r="ADT25" s="71"/>
      <c r="ADU25" s="71"/>
      <c r="ADV25" s="71"/>
      <c r="ADW25" s="71"/>
      <c r="ADX25" s="71"/>
      <c r="ADY25" s="71"/>
      <c r="ADZ25" s="71"/>
      <c r="AEA25" s="71"/>
      <c r="AEB25" s="71"/>
      <c r="AEC25" s="71"/>
      <c r="AED25" s="71"/>
      <c r="AEE25" s="71"/>
      <c r="AEF25" s="71"/>
      <c r="AEG25" s="71"/>
      <c r="AEH25" s="71"/>
      <c r="AEI25" s="71"/>
      <c r="AEJ25" s="71"/>
      <c r="AEK25" s="71"/>
      <c r="AEL25" s="71"/>
      <c r="AEM25" s="71"/>
      <c r="AEN25" s="71"/>
      <c r="AEO25" s="71"/>
      <c r="AEP25" s="71"/>
      <c r="AEQ25" s="71"/>
      <c r="AER25" s="71"/>
      <c r="AES25" s="71"/>
      <c r="AET25" s="71"/>
      <c r="AEU25" s="71"/>
      <c r="AEV25" s="71"/>
      <c r="AEW25" s="71"/>
      <c r="AEX25" s="71"/>
      <c r="AEY25" s="71"/>
      <c r="AEZ25" s="71"/>
      <c r="AFA25" s="71"/>
      <c r="AFB25" s="71"/>
      <c r="AFC25" s="71"/>
      <c r="AFD25" s="71"/>
      <c r="AFE25" s="71"/>
      <c r="AFF25" s="71"/>
      <c r="AFG25" s="71"/>
      <c r="AFH25" s="71"/>
      <c r="AFI25" s="71"/>
      <c r="AFJ25" s="71"/>
      <c r="AFK25" s="71"/>
      <c r="AFL25" s="71"/>
      <c r="AFM25" s="71"/>
      <c r="AFN25" s="71"/>
      <c r="AFO25" s="71"/>
      <c r="AFP25" s="71"/>
      <c r="AFQ25" s="71"/>
      <c r="AFR25" s="71"/>
      <c r="AFS25" s="71"/>
      <c r="AFT25" s="71"/>
      <c r="AFU25" s="71"/>
      <c r="AFV25" s="71"/>
      <c r="AFW25" s="71"/>
      <c r="AFX25" s="71"/>
      <c r="AFY25" s="71"/>
      <c r="AFZ25" s="71"/>
      <c r="AGA25" s="71"/>
      <c r="AGB25" s="71"/>
      <c r="AGC25" s="71"/>
      <c r="AGD25" s="71"/>
      <c r="AGE25" s="71"/>
      <c r="AGF25" s="71"/>
      <c r="AGG25" s="71"/>
      <c r="AGH25" s="71"/>
      <c r="AGI25" s="71"/>
      <c r="AGJ25" s="71"/>
      <c r="AGK25" s="71"/>
      <c r="AGL25" s="71"/>
      <c r="AGM25" s="71"/>
      <c r="AGN25" s="71"/>
      <c r="AGO25" s="71"/>
      <c r="AGP25" s="71"/>
      <c r="AGQ25" s="71"/>
      <c r="AGR25" s="71"/>
      <c r="AGS25" s="71"/>
      <c r="AGT25" s="71"/>
      <c r="AGU25" s="71"/>
      <c r="AGV25" s="71"/>
      <c r="AGW25" s="71"/>
      <c r="AGX25" s="71"/>
      <c r="AGY25" s="71"/>
      <c r="AGZ25" s="71"/>
      <c r="AHA25" s="71"/>
      <c r="AHB25" s="71"/>
      <c r="AHC25" s="71"/>
      <c r="AHD25" s="71"/>
      <c r="AHE25" s="71"/>
      <c r="AHF25" s="71"/>
      <c r="AHG25" s="71"/>
      <c r="AHH25" s="71"/>
      <c r="AHI25" s="71"/>
      <c r="AHJ25" s="71"/>
      <c r="AHK25" s="71"/>
      <c r="AHL25" s="71"/>
      <c r="AHM25" s="71"/>
      <c r="AHN25" s="71"/>
      <c r="AHO25" s="71"/>
      <c r="AHP25" s="71"/>
      <c r="AHQ25" s="71"/>
      <c r="AHR25" s="71"/>
      <c r="AHS25" s="71"/>
      <c r="AHT25" s="71"/>
      <c r="AHU25" s="71"/>
      <c r="AHV25" s="71"/>
      <c r="AHW25" s="71"/>
      <c r="AHX25" s="71"/>
      <c r="AHY25" s="71"/>
      <c r="AHZ25" s="71"/>
      <c r="AIA25" s="71"/>
      <c r="AIB25" s="71"/>
      <c r="AIC25" s="71"/>
      <c r="AID25" s="71"/>
      <c r="AIE25" s="71"/>
      <c r="AIF25" s="71"/>
      <c r="AIG25" s="71"/>
      <c r="AIH25" s="71"/>
      <c r="AII25" s="71"/>
      <c r="AIJ25" s="71"/>
      <c r="AIK25" s="71"/>
      <c r="AIL25" s="71"/>
      <c r="AIM25" s="71"/>
      <c r="AIN25" s="71"/>
      <c r="AIO25" s="71"/>
      <c r="AIP25" s="71"/>
      <c r="AIQ25" s="71"/>
      <c r="AIR25" s="71"/>
      <c r="AIS25" s="71"/>
      <c r="AIT25" s="71"/>
      <c r="AIU25" s="71"/>
      <c r="AIV25" s="71"/>
      <c r="AIW25" s="71"/>
      <c r="AIX25" s="71"/>
      <c r="AIY25" s="71"/>
      <c r="AIZ25" s="71"/>
      <c r="AJA25" s="71"/>
      <c r="AJB25" s="71"/>
      <c r="AJC25" s="71"/>
      <c r="AJD25" s="71"/>
      <c r="AJE25" s="71"/>
      <c r="AJF25" s="71"/>
      <c r="AJG25" s="71"/>
      <c r="AJH25" s="71"/>
      <c r="AJI25" s="71"/>
      <c r="AJJ25" s="71"/>
      <c r="AJK25" s="71"/>
      <c r="AJL25" s="71"/>
      <c r="AJM25" s="71"/>
      <c r="AJN25" s="71"/>
      <c r="AJO25" s="71"/>
      <c r="AJP25" s="71"/>
      <c r="AJQ25" s="71"/>
      <c r="AJR25" s="71"/>
      <c r="AJS25" s="71"/>
      <c r="AJT25" s="71"/>
      <c r="AJU25" s="71"/>
      <c r="AJV25" s="71"/>
      <c r="AJW25" s="71"/>
      <c r="AJX25" s="71"/>
      <c r="AJY25" s="71"/>
      <c r="AJZ25" s="71"/>
      <c r="AKA25" s="71"/>
      <c r="AKB25" s="71"/>
      <c r="AKC25" s="71"/>
      <c r="AKD25" s="71"/>
      <c r="AKE25" s="71"/>
      <c r="AKF25" s="71"/>
      <c r="AKG25" s="71"/>
      <c r="AKH25" s="71"/>
      <c r="AKI25" s="71"/>
      <c r="AKJ25" s="71"/>
      <c r="AKK25" s="71"/>
      <c r="AKL25" s="71"/>
      <c r="AKM25" s="71"/>
      <c r="AKN25" s="71"/>
      <c r="AKO25" s="71"/>
      <c r="AKP25" s="71"/>
      <c r="AKQ25" s="71"/>
      <c r="AKR25" s="71"/>
      <c r="AKS25" s="71"/>
      <c r="AKT25" s="71"/>
      <c r="AKU25" s="71"/>
      <c r="AKV25" s="71"/>
      <c r="AKW25" s="71"/>
      <c r="AKX25" s="71"/>
      <c r="AKY25" s="71"/>
      <c r="AKZ25" s="71"/>
      <c r="ALA25" s="71"/>
      <c r="ALB25" s="71"/>
      <c r="ALC25" s="71"/>
      <c r="ALD25" s="71"/>
      <c r="ALE25" s="71"/>
      <c r="ALF25" s="71"/>
      <c r="ALG25" s="71"/>
      <c r="ALH25" s="71"/>
      <c r="ALI25" s="71"/>
      <c r="ALJ25" s="71"/>
      <c r="ALK25" s="71"/>
      <c r="ALL25" s="71"/>
      <c r="ALM25" s="71"/>
      <c r="ALN25" s="71"/>
      <c r="ALO25" s="71"/>
      <c r="ALP25" s="71"/>
      <c r="ALQ25" s="71"/>
      <c r="ALR25" s="71"/>
      <c r="ALS25" s="71"/>
      <c r="ALT25" s="71"/>
      <c r="ALU25" s="71"/>
      <c r="ALV25" s="71"/>
      <c r="ALW25" s="71"/>
      <c r="ALX25" s="71"/>
      <c r="ALY25" s="71"/>
      <c r="ALZ25" s="71"/>
      <c r="AMA25" s="71"/>
      <c r="AMB25" s="71"/>
      <c r="AMC25" s="71"/>
      <c r="AMD25" s="71"/>
      <c r="AME25" s="71"/>
      <c r="AMF25" s="71"/>
      <c r="AMG25" s="71"/>
      <c r="AMH25" s="71"/>
      <c r="AMI25" s="71"/>
      <c r="AMJ25" s="71"/>
    </row>
    <row r="26" spans="1:1024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35">
      <c r="A27" s="74" t="s">
        <v>122</v>
      </c>
      <c r="B27"/>
      <c r="C27"/>
      <c r="D27" s="75" t="s">
        <v>127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35">
      <c r="A28" s="11" t="s">
        <v>131</v>
      </c>
      <c r="B28" s="12" t="s">
        <v>2</v>
      </c>
      <c r="C28" s="12" t="s">
        <v>3</v>
      </c>
      <c r="D28" s="13" t="s">
        <v>4</v>
      </c>
      <c r="E28" s="14"/>
      <c r="F28" s="15"/>
      <c r="G28" s="16" t="s">
        <v>36</v>
      </c>
      <c r="H28" s="17"/>
      <c r="I28" s="18" t="s">
        <v>6</v>
      </c>
      <c r="J28" s="19"/>
      <c r="K28" s="13" t="s">
        <v>7</v>
      </c>
      <c r="L28" s="20"/>
      <c r="M28" s="1" t="s">
        <v>37</v>
      </c>
      <c r="N28" s="1"/>
      <c r="O28" s="1" t="s">
        <v>115</v>
      </c>
      <c r="P28" s="1"/>
      <c r="Q28" s="9"/>
    </row>
    <row r="29" spans="1:1024" x14ac:dyDescent="0.35">
      <c r="A29" s="21" t="s">
        <v>133</v>
      </c>
      <c r="B29" s="55">
        <f>H29+J29+L29+N29</f>
        <v>114</v>
      </c>
      <c r="C29" s="23">
        <v>504</v>
      </c>
      <c r="D29" s="33" t="s">
        <v>130</v>
      </c>
      <c r="E29" s="23"/>
      <c r="F29" s="22"/>
      <c r="G29" s="24">
        <v>27.29</v>
      </c>
      <c r="H29" s="38">
        <v>28</v>
      </c>
      <c r="I29" s="26">
        <v>9.27</v>
      </c>
      <c r="J29" s="29">
        <v>32</v>
      </c>
      <c r="K29" s="26">
        <v>4</v>
      </c>
      <c r="L29" s="29">
        <v>20</v>
      </c>
      <c r="M29" s="28">
        <v>1.6648148148148199E-3</v>
      </c>
      <c r="N29" s="29">
        <v>34</v>
      </c>
      <c r="O29" s="31"/>
      <c r="P29" s="29"/>
      <c r="Q29" s="9"/>
    </row>
    <row r="30" spans="1:1024" x14ac:dyDescent="0.35">
      <c r="A30" s="21" t="s">
        <v>134</v>
      </c>
      <c r="B30" s="55">
        <f t="shared" ref="B30:B31" si="0">H30+J30+L30+N30</f>
        <v>100</v>
      </c>
      <c r="C30" s="23">
        <v>502</v>
      </c>
      <c r="D30" s="33" t="s">
        <v>129</v>
      </c>
      <c r="E30" s="23"/>
      <c r="F30" s="22"/>
      <c r="G30" s="24">
        <v>28.38</v>
      </c>
      <c r="H30" s="38">
        <v>26</v>
      </c>
      <c r="I30" s="26">
        <v>8.3699999999999992</v>
      </c>
      <c r="J30" s="29">
        <v>27</v>
      </c>
      <c r="K30" s="26">
        <v>4.8</v>
      </c>
      <c r="L30" s="29">
        <v>31</v>
      </c>
      <c r="M30" s="28">
        <v>2.0935185185185202E-3</v>
      </c>
      <c r="N30" s="29">
        <v>16</v>
      </c>
      <c r="O30" s="31"/>
      <c r="P30" s="29"/>
      <c r="Q30" s="9"/>
    </row>
    <row r="31" spans="1:1024" x14ac:dyDescent="0.35">
      <c r="A31" s="21" t="s">
        <v>135</v>
      </c>
      <c r="B31" s="55">
        <f t="shared" si="0"/>
        <v>87</v>
      </c>
      <c r="C31" s="23">
        <v>501</v>
      </c>
      <c r="D31" s="33" t="s">
        <v>128</v>
      </c>
      <c r="E31" s="23"/>
      <c r="F31" s="22"/>
      <c r="G31" s="24">
        <v>29.52</v>
      </c>
      <c r="H31" s="38">
        <v>23</v>
      </c>
      <c r="I31" s="26">
        <v>7.04</v>
      </c>
      <c r="J31" s="29">
        <v>21</v>
      </c>
      <c r="K31" s="26">
        <v>3.65</v>
      </c>
      <c r="L31" s="29">
        <v>16</v>
      </c>
      <c r="M31" s="28">
        <v>1.8004629629629601E-3</v>
      </c>
      <c r="N31" s="29">
        <v>27</v>
      </c>
      <c r="O31" s="31"/>
      <c r="P31" s="29"/>
      <c r="Q31" s="9"/>
    </row>
    <row r="32" spans="1:1024" x14ac:dyDescent="0.35">
      <c r="A32" s="21"/>
      <c r="B32" s="55">
        <f>H32+J32+L32+N32</f>
        <v>0</v>
      </c>
      <c r="C32" s="23"/>
      <c r="D32" s="33"/>
      <c r="E32" s="23"/>
      <c r="F32" s="22"/>
      <c r="G32" s="24"/>
      <c r="H32" s="38"/>
      <c r="I32" s="26"/>
      <c r="J32" s="29"/>
      <c r="K32" s="26"/>
      <c r="L32" s="29"/>
      <c r="M32" s="31"/>
      <c r="N32" s="29"/>
      <c r="O32" s="31"/>
      <c r="P32" s="29"/>
      <c r="Q32" s="9"/>
    </row>
  </sheetData>
  <sortState xmlns:xlrd2="http://schemas.microsoft.com/office/spreadsheetml/2017/richdata2" ref="B20:P22">
    <sortCondition descending="1" ref="B20:B22"/>
  </sortState>
  <mergeCells count="8">
    <mergeCell ref="M28:N28"/>
    <mergeCell ref="O28:P28"/>
    <mergeCell ref="M2:N2"/>
    <mergeCell ref="O2:P2"/>
    <mergeCell ref="M11:N11"/>
    <mergeCell ref="O11:P11"/>
    <mergeCell ref="M19:N19"/>
    <mergeCell ref="O19:P19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U11</vt:lpstr>
      <vt:lpstr>U13</vt:lpstr>
      <vt:lpstr>U15</vt:lpstr>
      <vt:lpstr>U17</vt:lpstr>
      <vt:lpstr>U20 Seniors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Gillian</dc:creator>
  <dc:description/>
  <cp:lastModifiedBy>Gillian Park</cp:lastModifiedBy>
  <cp:revision>50</cp:revision>
  <cp:lastPrinted>2018-09-10T21:38:50Z</cp:lastPrinted>
  <dcterms:created xsi:type="dcterms:W3CDTF">2012-08-23T15:43:39Z</dcterms:created>
  <dcterms:modified xsi:type="dcterms:W3CDTF">2024-11-18T14:14:24Z</dcterms:modified>
  <dc:language>en-GB</dc:language>
</cp:coreProperties>
</file>